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68" windowWidth="15192" windowHeight="7872" tabRatio="604"/>
  </bookViews>
  <sheets>
    <sheet name="Прогноз 2023-2025 " sheetId="1" r:id="rId1"/>
  </sheets>
  <definedNames>
    <definedName name="_xlnm.Print_Titles" localSheetId="0">'Прогноз 2023-2025 '!$6:$8</definedName>
  </definedNames>
  <calcPr calcId="125725"/>
</workbook>
</file>

<file path=xl/calcChain.xml><?xml version="1.0" encoding="utf-8"?>
<calcChain xmlns="http://schemas.openxmlformats.org/spreadsheetml/2006/main">
  <c r="I29" i="1"/>
  <c r="D29"/>
  <c r="E29"/>
  <c r="F29"/>
  <c r="G29"/>
  <c r="H29"/>
  <c r="C29"/>
  <c r="E10" l="1"/>
  <c r="F10"/>
  <c r="G10"/>
  <c r="H10"/>
  <c r="I10"/>
  <c r="D153"/>
  <c r="E153"/>
  <c r="F153"/>
  <c r="G153"/>
  <c r="H153"/>
  <c r="I153"/>
  <c r="C153"/>
  <c r="F155" l="1"/>
  <c r="D155"/>
  <c r="E155"/>
  <c r="G155"/>
  <c r="H155"/>
  <c r="I155"/>
  <c r="C164"/>
  <c r="C155" s="1"/>
  <c r="D10" l="1"/>
  <c r="C25"/>
  <c r="C10"/>
</calcChain>
</file>

<file path=xl/sharedStrings.xml><?xml version="1.0" encoding="utf-8"?>
<sst xmlns="http://schemas.openxmlformats.org/spreadsheetml/2006/main" count="306" uniqueCount="117">
  <si>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</si>
  <si>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</si>
  <si>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</si>
  <si>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</si>
  <si>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</si>
  <si>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</si>
  <si>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</si>
  <si>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</si>
  <si>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</si>
  <si>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</si>
  <si>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</si>
  <si>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</si>
  <si>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</si>
  <si>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</si>
  <si>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</si>
  <si>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</si>
  <si>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</si>
  <si>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</si>
  <si>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</si>
  <si>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</si>
  <si>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</si>
  <si>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</si>
  <si>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</si>
  <si>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</si>
  <si>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</si>
  <si>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</si>
  <si>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</si>
  <si>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</si>
  <si>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</si>
  <si>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</si>
  <si>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</si>
  <si>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</si>
  <si>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Приложение 1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</si>
  <si>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</si>
  <si>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</si>
  <si>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</si>
  <si>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</si>
  <si>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</si>
  <si>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</si>
  <si>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</si>
  <si>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</si>
  <si>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</si>
  <si>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</si>
  <si>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</si>
  <si>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</si>
  <si>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</si>
  <si>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</si>
  <si>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</si>
  <si>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</si>
  <si>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</si>
  <si>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</si>
  <si>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</si>
  <si>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</si>
  <si>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</si>
  <si>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</si>
  <si>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</si>
  <si>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</si>
  <si>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</si>
  <si>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</si>
  <si>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</si>
  <si>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</si>
  <si>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</si>
  <si>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</si>
  <si>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</si>
  <si>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</si>
  <si>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</si>
  <si>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</si>
  <si>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</si>
  <si>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</si>
  <si>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</si>
  <si>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</si>
  <si>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</si>
  <si>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</si>
  <si>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</si>
  <si>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</si>
  <si>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</si>
  <si>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</si>
  <si>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</si>
  <si>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</si>
  <si>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</si>
  <si>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</si>
  <si>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</si>
  <si>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</si>
  <si>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</si>
  <si>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</si>
  <si>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</si>
  <si>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</si>
  <si>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</si>
  <si>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</si>
  <si>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</si>
  <si>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</si>
  <si>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</si>
  <si>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</si>
  <si>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</si>
  <si>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</si>
  <si>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</si>
  <si>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Транспортировка и хранение</t>
  </si>
  <si>
    <t>Деятельность в области информации и связи</t>
  </si>
  <si>
    <t>Деятельность в области культуры, спорта, организации досуга и развлечений, в том числе: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</si>
  <si>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</si>
  <si>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</si>
  <si>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</si>
  <si>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2023 год</t>
  </si>
  <si>
    <t>Факт 
2020 года</t>
  </si>
  <si>
    <t>2024 год</t>
  </si>
  <si>
    <t>Форма прогноза 
до 2025 г.</t>
  </si>
  <si>
    <t>2025 год</t>
  </si>
  <si>
    <t>Оценка 
2022 года</t>
  </si>
  <si>
    <t>Факт 
2021 года</t>
  </si>
  <si>
    <t>1 вариант (КОНСЕРВАТИВНЫЙ)</t>
  </si>
  <si>
    <t>2 вариант -(БАЗОВЫЙ)</t>
  </si>
  <si>
    <t>Прогноз предоставляется 
до 1 июля  2022 года</t>
  </si>
  <si>
    <t>Прогноз социально-экономического развития муниципального образования Киренский район на 2023-2025 гг.</t>
  </si>
  <si>
    <t>Управление</t>
  </si>
  <si>
    <t>образование</t>
  </si>
  <si>
    <t xml:space="preserve"> Единый лалог, взимаемый в связи с применением упрощенной системы налогооблажения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</si>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</sst>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0" fontId="0" fillId="0" borderId="2" xfId="0" applyBorder="1"/>
    <xf numFmtId="0" fontId="17" fillId="0" borderId="3" xfId="0" applyFont="1" applyBorder="1" applyAlignment="1">
      <alignment vertical="center" wrapText="1"/>
    </xf>
    <xf numFmtId="0" fontId="0" fillId="0" borderId="0" xfId="0" applyBorder="1"/>
    <xf numFmtId="49" fontId="14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2" fontId="1" fillId="3" borderId="6" xfId="0" applyNumberFormat="1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22" xfId="0" applyNumberFormat="1" applyFont="1" applyFill="1" applyBorder="1" applyAlignment="1">
      <alignment horizontal="left" vertical="center" wrapText="1"/>
    </xf>
    <xf numFmtId="165" fontId="1" fillId="3" borderId="2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left" vertical="center" wrapText="1"/>
    </xf>
    <xf numFmtId="164" fontId="1" fillId="3" borderId="22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1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justify"/>
    </xf>
    <xf numFmtId="0" fontId="5" fillId="3" borderId="3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left" vertical="center" wrapText="1"/>
    </xf>
    <xf numFmtId="1" fontId="1" fillId="3" borderId="21" xfId="0" applyNumberFormat="1" applyFont="1" applyFill="1" applyBorder="1" applyAlignment="1">
      <alignment horizontal="left" vertical="center" wrapText="1"/>
    </xf>
    <xf numFmtId="1" fontId="1" fillId="3" borderId="12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6" xfId="0" applyNumberFormat="1" applyFont="1" applyFill="1" applyBorder="1" applyAlignment="1">
      <alignment horizontal="left" vertical="center" wrapText="1"/>
    </xf>
    <xf numFmtId="2" fontId="1" fillId="3" borderId="4" xfId="0" applyNumberFormat="1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0"/>
  </sheetPr>
  <dimension ref="A1:J168"/>
  <sheetViews>
    <sheetView tabSelected="1" view="pageBreakPreview" zoomScale="80" zoomScaleNormal="75" zoomScaleSheetLayoutView="80" workbookViewId="0">
      <selection activeCell="A4" sqref="A4:I4"/>
    </sheetView>
  </sheetViews>
  <sheetFormatPr defaultRowHeight="13.2"/>
  <cols>
    <col min="1" max="1" width="74.6640625" customWidth="1"/>
    <col min="2" max="2" width="15.109375" customWidth="1"/>
    <col min="3" max="3" width="13.88671875" customWidth="1"/>
    <col min="4" max="4" width="14.109375" customWidth="1"/>
    <col min="5" max="5" width="13" customWidth="1"/>
    <col min="6" max="6" width="16.109375" customWidth="1"/>
    <col min="7" max="7" width="17.109375" customWidth="1"/>
    <col min="8" max="9" width="12.6640625" bestFit="1" customWidth="1"/>
  </cols>
  <sheetData>
    <row r="1" spans="1:9" ht="51.6" customHeight="1">
      <c r="A1" s="133" t="s">
        <v>111</v>
      </c>
      <c r="B1" s="133"/>
      <c r="C1" s="133"/>
      <c r="D1" s="133"/>
      <c r="E1" s="133"/>
      <c r="F1" s="133"/>
      <c r="G1" s="133"/>
      <c r="H1" s="121" t="s">
        <v>32</v>
      </c>
      <c r="I1" s="121"/>
    </row>
    <row r="2" spans="1:9" ht="39" customHeight="1">
      <c r="A2" s="56"/>
      <c r="B2" s="56"/>
      <c r="C2" s="56"/>
      <c r="D2" s="56"/>
      <c r="E2" s="56"/>
      <c r="F2" s="56"/>
      <c r="H2" s="122" t="s">
        <v>105</v>
      </c>
      <c r="I2" s="122"/>
    </row>
    <row r="3" spans="1:9" ht="14.25" customHeight="1">
      <c r="A3" s="1"/>
      <c r="B3" s="2"/>
      <c r="C3" s="1"/>
      <c r="D3" s="1"/>
      <c r="E3" s="5"/>
      <c r="F3" s="5"/>
      <c r="G3" s="5"/>
    </row>
    <row r="4" spans="1:9" ht="51" customHeight="1">
      <c r="A4" s="126" t="s">
        <v>112</v>
      </c>
      <c r="B4" s="126"/>
      <c r="C4" s="126"/>
      <c r="D4" s="126"/>
      <c r="E4" s="126"/>
      <c r="F4" s="126"/>
      <c r="G4" s="126"/>
      <c r="H4" s="126"/>
      <c r="I4" s="126"/>
    </row>
    <row r="5" spans="1:9" ht="14.25" customHeight="1">
      <c r="A5" s="3"/>
      <c r="B5" s="3"/>
      <c r="C5" s="3"/>
      <c r="D5" s="3"/>
      <c r="E5" s="3"/>
      <c r="F5" s="3"/>
      <c r="G5" s="3"/>
    </row>
    <row r="6" spans="1:9" ht="21" customHeight="1">
      <c r="A6" s="123" t="s">
        <v>3</v>
      </c>
      <c r="B6" s="130" t="s">
        <v>4</v>
      </c>
      <c r="C6" s="123" t="s">
        <v>103</v>
      </c>
      <c r="D6" s="123" t="s">
        <v>108</v>
      </c>
      <c r="E6" s="123" t="s">
        <v>107</v>
      </c>
      <c r="F6" s="119" t="s">
        <v>33</v>
      </c>
      <c r="G6" s="120"/>
      <c r="H6" s="120"/>
      <c r="I6" s="129"/>
    </row>
    <row r="7" spans="1:9" ht="33" customHeight="1">
      <c r="A7" s="124"/>
      <c r="B7" s="131"/>
      <c r="C7" s="124"/>
      <c r="D7" s="124"/>
      <c r="E7" s="124"/>
      <c r="F7" s="119" t="s">
        <v>102</v>
      </c>
      <c r="G7" s="120"/>
      <c r="H7" s="127" t="s">
        <v>104</v>
      </c>
      <c r="I7" s="127" t="s">
        <v>106</v>
      </c>
    </row>
    <row r="8" spans="1:9" ht="98.25" customHeight="1">
      <c r="A8" s="125"/>
      <c r="B8" s="132"/>
      <c r="C8" s="125"/>
      <c r="D8" s="125"/>
      <c r="E8" s="125"/>
      <c r="F8" s="72" t="s">
        <v>109</v>
      </c>
      <c r="G8" s="73" t="s">
        <v>110</v>
      </c>
      <c r="H8" s="128"/>
      <c r="I8" s="128"/>
    </row>
    <row r="9" spans="1:9" ht="17.399999999999999">
      <c r="A9" s="114" t="s">
        <v>5</v>
      </c>
      <c r="B9" s="115"/>
      <c r="C9" s="115"/>
      <c r="D9" s="115"/>
      <c r="E9" s="115"/>
      <c r="F9" s="115"/>
      <c r="G9" s="115"/>
      <c r="H9" s="115"/>
      <c r="I9" s="115"/>
    </row>
    <row r="10" spans="1:9" ht="36">
      <c r="A10" s="7" t="s">
        <v>46</v>
      </c>
      <c r="B10" s="8" t="s">
        <v>6</v>
      </c>
      <c r="C10" s="76">
        <f>C13+C16+C21+C22+C24</f>
        <v>27175.9</v>
      </c>
      <c r="D10" s="91">
        <f>D13+D16+D21+D22+D24</f>
        <v>36012.200000000004</v>
      </c>
      <c r="E10" s="91">
        <f t="shared" ref="E10:I10" si="0">E13+E16+E21+E22+E24</f>
        <v>53711.299999999996</v>
      </c>
      <c r="F10" s="91">
        <f t="shared" si="0"/>
        <v>75533</v>
      </c>
      <c r="G10" s="91">
        <f t="shared" si="0"/>
        <v>77223</v>
      </c>
      <c r="H10" s="91">
        <f t="shared" si="0"/>
        <v>98882.8</v>
      </c>
      <c r="I10" s="91">
        <f t="shared" si="0"/>
        <v>95083.099999999991</v>
      </c>
    </row>
    <row r="11" spans="1:9" ht="18">
      <c r="A11" s="51" t="s">
        <v>7</v>
      </c>
      <c r="B11" s="20"/>
      <c r="C11" s="77"/>
      <c r="D11" s="78"/>
      <c r="E11" s="21"/>
      <c r="F11" s="21"/>
      <c r="G11" s="22"/>
      <c r="H11" s="21"/>
      <c r="I11" s="22"/>
    </row>
    <row r="12" spans="1:9" ht="36">
      <c r="A12" s="24" t="s">
        <v>70</v>
      </c>
      <c r="B12" s="9" t="s">
        <v>6</v>
      </c>
      <c r="C12" s="78"/>
      <c r="D12" s="78"/>
      <c r="E12" s="10"/>
      <c r="F12" s="10"/>
      <c r="G12" s="11"/>
      <c r="H12" s="10"/>
      <c r="I12" s="11"/>
    </row>
    <row r="13" spans="1:9" ht="36">
      <c r="A13" s="25" t="s">
        <v>71</v>
      </c>
      <c r="B13" s="9" t="s">
        <v>6</v>
      </c>
      <c r="C13" s="79">
        <v>49.9</v>
      </c>
      <c r="D13" s="79">
        <v>76.099999999999994</v>
      </c>
      <c r="E13" s="10">
        <v>77.5</v>
      </c>
      <c r="F13" s="10">
        <v>77.5</v>
      </c>
      <c r="G13" s="10">
        <v>78</v>
      </c>
      <c r="H13" s="10">
        <v>78</v>
      </c>
      <c r="I13" s="11">
        <v>78.5</v>
      </c>
    </row>
    <row r="14" spans="1:9" ht="18">
      <c r="A14" s="26" t="s">
        <v>72</v>
      </c>
      <c r="B14" s="9" t="s">
        <v>6</v>
      </c>
      <c r="C14" s="78"/>
      <c r="D14" s="78"/>
      <c r="E14" s="10"/>
      <c r="F14" s="10"/>
      <c r="G14" s="11"/>
      <c r="H14" s="10"/>
      <c r="I14" s="11"/>
    </row>
    <row r="15" spans="1:9" ht="18">
      <c r="A15" s="26" t="s">
        <v>73</v>
      </c>
      <c r="B15" s="9" t="s">
        <v>6</v>
      </c>
      <c r="C15" s="78"/>
      <c r="E15" s="80"/>
      <c r="F15" s="80"/>
      <c r="G15" s="104"/>
      <c r="H15" s="80"/>
      <c r="I15" s="104"/>
    </row>
    <row r="16" spans="1:9" ht="18">
      <c r="A16" s="26" t="s">
        <v>25</v>
      </c>
      <c r="B16" s="9" t="s">
        <v>6</v>
      </c>
      <c r="C16" s="78">
        <v>24286.2</v>
      </c>
      <c r="D16" s="78">
        <v>32682.7</v>
      </c>
      <c r="E16" s="80">
        <v>50026.2</v>
      </c>
      <c r="F16" s="80">
        <v>71639</v>
      </c>
      <c r="G16" s="104">
        <v>73239.3</v>
      </c>
      <c r="H16" s="80">
        <v>94768.3</v>
      </c>
      <c r="I16" s="104">
        <v>90918.399999999994</v>
      </c>
    </row>
    <row r="17" spans="1:9" ht="18">
      <c r="A17" s="26" t="s">
        <v>26</v>
      </c>
      <c r="B17" s="9" t="s">
        <v>6</v>
      </c>
      <c r="C17" s="78"/>
      <c r="D17" s="78"/>
      <c r="E17" s="10"/>
      <c r="F17" s="10"/>
      <c r="G17" s="11"/>
      <c r="H17" s="10"/>
      <c r="I17" s="11"/>
    </row>
    <row r="18" spans="1:9" ht="40.5" customHeight="1">
      <c r="A18" s="25" t="s">
        <v>74</v>
      </c>
      <c r="B18" s="9" t="s">
        <v>6</v>
      </c>
      <c r="C18" s="78"/>
      <c r="D18" s="78"/>
      <c r="E18" s="10"/>
      <c r="F18" s="78"/>
      <c r="G18" s="11"/>
      <c r="H18" s="10"/>
      <c r="I18" s="11"/>
    </row>
    <row r="19" spans="1:9" ht="37.5" customHeight="1">
      <c r="A19" s="24" t="s">
        <v>75</v>
      </c>
      <c r="B19" s="9" t="s">
        <v>6</v>
      </c>
      <c r="C19" s="78"/>
      <c r="D19" s="78"/>
      <c r="E19" s="10"/>
      <c r="F19" s="10"/>
      <c r="G19" s="11"/>
      <c r="H19" s="10"/>
      <c r="I19" s="11"/>
    </row>
    <row r="20" spans="1:9" ht="18">
      <c r="A20" s="26" t="s">
        <v>12</v>
      </c>
      <c r="B20" s="9" t="s">
        <v>6</v>
      </c>
      <c r="C20" s="78"/>
      <c r="D20" s="78"/>
      <c r="E20" s="10"/>
      <c r="F20" s="10"/>
      <c r="G20" s="11"/>
      <c r="H20" s="10"/>
      <c r="I20" s="11"/>
    </row>
    <row r="21" spans="1:9" ht="36">
      <c r="A21" s="24" t="s">
        <v>76</v>
      </c>
      <c r="B21" s="9" t="s">
        <v>6</v>
      </c>
      <c r="C21" s="78">
        <v>240.1</v>
      </c>
      <c r="D21" s="78">
        <v>236.7</v>
      </c>
      <c r="E21" s="10">
        <v>238.9</v>
      </c>
      <c r="F21" s="10">
        <v>250.7</v>
      </c>
      <c r="G21" s="11">
        <v>251.8</v>
      </c>
      <c r="H21" s="10">
        <v>260.10000000000002</v>
      </c>
      <c r="I21" s="11">
        <v>169.1</v>
      </c>
    </row>
    <row r="22" spans="1:9" ht="18">
      <c r="A22" s="26" t="s">
        <v>96</v>
      </c>
      <c r="B22" s="9" t="s">
        <v>6</v>
      </c>
      <c r="C22" s="78">
        <v>869</v>
      </c>
      <c r="D22" s="78">
        <v>1033.3</v>
      </c>
      <c r="E22" s="10">
        <v>1218.7</v>
      </c>
      <c r="F22" s="10">
        <v>1248.0999999999999</v>
      </c>
      <c r="G22" s="11">
        <v>1310.4000000000001</v>
      </c>
      <c r="H22" s="10">
        <v>1361.4</v>
      </c>
      <c r="I22" s="11">
        <v>1407.9</v>
      </c>
    </row>
    <row r="23" spans="1:9" ht="18">
      <c r="A23" s="26" t="s">
        <v>97</v>
      </c>
      <c r="B23" s="9" t="s">
        <v>6</v>
      </c>
      <c r="C23" s="78"/>
      <c r="D23" s="78"/>
      <c r="E23" s="10"/>
      <c r="F23" s="10"/>
      <c r="G23" s="11"/>
      <c r="H23" s="10"/>
      <c r="I23" s="11"/>
    </row>
    <row r="24" spans="1:9" ht="18">
      <c r="A24" s="26" t="s">
        <v>30</v>
      </c>
      <c r="B24" s="9" t="s">
        <v>6</v>
      </c>
      <c r="C24" s="78">
        <v>1730.7</v>
      </c>
      <c r="D24" s="78">
        <v>1983.4</v>
      </c>
      <c r="E24" s="10">
        <v>2150</v>
      </c>
      <c r="F24" s="10">
        <v>2317.6999999999998</v>
      </c>
      <c r="G24" s="11">
        <v>2343.5</v>
      </c>
      <c r="H24" s="11">
        <v>2415</v>
      </c>
      <c r="I24" s="10">
        <v>2509.1999999999998</v>
      </c>
    </row>
    <row r="25" spans="1:9" ht="54">
      <c r="A25" s="7" t="s">
        <v>47</v>
      </c>
      <c r="B25" s="9" t="s">
        <v>6</v>
      </c>
      <c r="C25" s="80">
        <f>C13+C21+C24+57.9-57.3</f>
        <v>2021.3</v>
      </c>
      <c r="D25" s="106">
        <v>2401.8000000000002</v>
      </c>
      <c r="E25" s="10">
        <v>2610.1999999999998</v>
      </c>
      <c r="F25" s="10">
        <v>2739.7</v>
      </c>
      <c r="G25" s="11">
        <v>2812.7</v>
      </c>
      <c r="H25" s="10">
        <v>2891.8</v>
      </c>
      <c r="I25" s="11">
        <v>2893.4</v>
      </c>
    </row>
    <row r="26" spans="1:9" ht="44.25" customHeight="1">
      <c r="A26" s="48" t="s">
        <v>54</v>
      </c>
      <c r="B26" s="16" t="s">
        <v>6</v>
      </c>
      <c r="C26" s="81">
        <v>2059.35</v>
      </c>
      <c r="D26" s="78">
        <v>5419.91</v>
      </c>
      <c r="E26" s="81">
        <v>11119.58</v>
      </c>
      <c r="F26" s="81">
        <v>17114.919999999998</v>
      </c>
      <c r="G26" s="105">
        <v>17483.55</v>
      </c>
      <c r="H26" s="105">
        <v>22056.34</v>
      </c>
      <c r="I26" s="81">
        <v>17638.22</v>
      </c>
    </row>
    <row r="27" spans="1:9" ht="17.399999999999999">
      <c r="A27" s="116" t="s">
        <v>10</v>
      </c>
      <c r="B27" s="117"/>
      <c r="C27" s="117"/>
      <c r="D27" s="117"/>
      <c r="E27" s="117"/>
      <c r="F27" s="117"/>
      <c r="G27" s="117"/>
      <c r="H27" s="117"/>
      <c r="I27" s="118"/>
    </row>
    <row r="28" spans="1:9" ht="17.399999999999999">
      <c r="A28" s="49" t="s">
        <v>35</v>
      </c>
      <c r="B28" s="19"/>
      <c r="C28" s="19"/>
      <c r="D28" s="19"/>
      <c r="E28" s="19"/>
      <c r="F28" s="19"/>
      <c r="G28" s="19"/>
      <c r="H28" s="19"/>
      <c r="I28" s="19"/>
    </row>
    <row r="29" spans="1:9" ht="58.5" customHeight="1">
      <c r="A29" s="29" t="s">
        <v>99</v>
      </c>
      <c r="B29" s="9" t="s">
        <v>6</v>
      </c>
      <c r="C29" s="82">
        <f>C36+C42</f>
        <v>24170.77</v>
      </c>
      <c r="D29" s="82">
        <f t="shared" ref="D29:H29" si="1">D36+D42</f>
        <v>31609.789999999997</v>
      </c>
      <c r="E29" s="82">
        <f t="shared" si="1"/>
        <v>45201.77</v>
      </c>
      <c r="F29" s="82">
        <f t="shared" si="1"/>
        <v>61528.07</v>
      </c>
      <c r="G29" s="82">
        <f t="shared" si="1"/>
        <v>62749.4</v>
      </c>
      <c r="H29" s="82">
        <f t="shared" si="1"/>
        <v>83114.17</v>
      </c>
      <c r="I29" s="82">
        <f>I36+I42</f>
        <v>78290.97</v>
      </c>
    </row>
    <row r="30" spans="1:9" ht="18">
      <c r="A30" s="29" t="s">
        <v>37</v>
      </c>
      <c r="B30" s="12" t="s">
        <v>8</v>
      </c>
      <c r="C30" s="83">
        <v>89.83</v>
      </c>
      <c r="D30" s="110">
        <v>97.02</v>
      </c>
      <c r="E30" s="110">
        <v>124.39</v>
      </c>
      <c r="F30" s="110">
        <v>141.27000000000001</v>
      </c>
      <c r="G30" s="110">
        <v>141.27000000000001</v>
      </c>
      <c r="H30" s="110">
        <v>133.08000000000001</v>
      </c>
      <c r="I30" s="110">
        <v>98.63</v>
      </c>
    </row>
    <row r="31" spans="1:9" ht="18">
      <c r="A31" s="30" t="s">
        <v>22</v>
      </c>
      <c r="B31" s="9"/>
      <c r="C31" s="12"/>
      <c r="D31" s="12"/>
      <c r="E31" s="12"/>
      <c r="F31" s="12"/>
      <c r="G31" s="12"/>
      <c r="H31" s="12"/>
      <c r="I31" s="12"/>
    </row>
    <row r="32" spans="1:9" ht="18">
      <c r="A32" s="28" t="s">
        <v>77</v>
      </c>
      <c r="B32" s="9"/>
      <c r="C32" s="10"/>
      <c r="D32" s="10"/>
      <c r="E32" s="10"/>
      <c r="F32" s="10"/>
      <c r="G32" s="13"/>
      <c r="H32" s="10"/>
      <c r="I32" s="13"/>
    </row>
    <row r="33" spans="1:9" ht="36">
      <c r="A33" s="31" t="s">
        <v>78</v>
      </c>
      <c r="B33" s="9" t="s">
        <v>6</v>
      </c>
      <c r="C33" s="10"/>
      <c r="D33" s="10"/>
      <c r="E33" s="10"/>
      <c r="F33" s="10"/>
      <c r="G33" s="13"/>
      <c r="H33" s="10"/>
      <c r="I33" s="13"/>
    </row>
    <row r="34" spans="1:9" ht="18">
      <c r="A34" s="31" t="s">
        <v>101</v>
      </c>
      <c r="B34" s="9" t="s">
        <v>8</v>
      </c>
      <c r="C34" s="10"/>
      <c r="D34" s="10"/>
      <c r="E34" s="10"/>
      <c r="F34" s="10"/>
      <c r="G34" s="13"/>
      <c r="H34" s="10"/>
      <c r="I34" s="13"/>
    </row>
    <row r="35" spans="1:9" ht="18">
      <c r="A35" s="28" t="s">
        <v>79</v>
      </c>
      <c r="B35" s="9"/>
      <c r="C35" s="10"/>
      <c r="D35" s="10"/>
      <c r="E35" s="10"/>
      <c r="F35" s="10"/>
      <c r="G35" s="13"/>
      <c r="H35" s="10"/>
      <c r="I35" s="13"/>
    </row>
    <row r="36" spans="1:9" ht="36">
      <c r="A36" s="31" t="s">
        <v>80</v>
      </c>
      <c r="B36" s="9" t="s">
        <v>6</v>
      </c>
      <c r="C36" s="77">
        <v>23820.87</v>
      </c>
      <c r="D36" s="77">
        <v>31258.19</v>
      </c>
      <c r="E36" s="80">
        <v>44823.27</v>
      </c>
      <c r="F36" s="80">
        <v>61134.47</v>
      </c>
      <c r="G36" s="80">
        <v>62355.8</v>
      </c>
      <c r="H36" s="80">
        <v>82704.87</v>
      </c>
      <c r="I36" s="80">
        <v>77865.67</v>
      </c>
    </row>
    <row r="37" spans="1:9" ht="18">
      <c r="A37" s="31" t="s">
        <v>0</v>
      </c>
      <c r="B37" s="9" t="s">
        <v>8</v>
      </c>
      <c r="C37" s="77">
        <v>89.73</v>
      </c>
      <c r="D37" s="77">
        <v>97.79</v>
      </c>
      <c r="E37" s="80">
        <v>124.66</v>
      </c>
      <c r="F37" s="80">
        <v>141.65</v>
      </c>
      <c r="G37" s="80">
        <v>141.65</v>
      </c>
      <c r="H37" s="80">
        <v>133.29</v>
      </c>
      <c r="I37" s="80">
        <v>98.62</v>
      </c>
    </row>
    <row r="38" spans="1:9" ht="37.5" customHeight="1">
      <c r="A38" s="28" t="s">
        <v>81</v>
      </c>
      <c r="B38" s="9"/>
      <c r="C38" s="10"/>
      <c r="D38" s="10"/>
      <c r="E38" s="10"/>
      <c r="F38" s="10"/>
      <c r="G38" s="13"/>
      <c r="H38" s="10"/>
      <c r="I38" s="13"/>
    </row>
    <row r="39" spans="1:9" ht="36">
      <c r="A39" s="31" t="s">
        <v>80</v>
      </c>
      <c r="B39" s="9" t="s">
        <v>6</v>
      </c>
      <c r="C39" s="84"/>
      <c r="D39" s="10"/>
      <c r="E39" s="10"/>
      <c r="F39" s="10"/>
      <c r="G39" s="13"/>
      <c r="H39" s="10"/>
      <c r="I39" s="13"/>
    </row>
    <row r="40" spans="1:9" ht="18">
      <c r="A40" s="31" t="s">
        <v>0</v>
      </c>
      <c r="B40" s="9" t="s">
        <v>8</v>
      </c>
      <c r="C40" s="84"/>
      <c r="D40" s="10"/>
      <c r="E40" s="10"/>
      <c r="F40" s="10"/>
      <c r="G40" s="13"/>
      <c r="H40" s="10"/>
      <c r="I40" s="13"/>
    </row>
    <row r="41" spans="1:9" ht="34.799999999999997">
      <c r="A41" s="68" t="s">
        <v>82</v>
      </c>
      <c r="B41" s="9"/>
      <c r="C41" s="85"/>
      <c r="D41" s="10"/>
      <c r="E41" s="10"/>
      <c r="F41" s="33"/>
      <c r="G41" s="13"/>
      <c r="H41" s="33"/>
      <c r="I41" s="13"/>
    </row>
    <row r="42" spans="1:9" ht="36">
      <c r="A42" s="31" t="s">
        <v>83</v>
      </c>
      <c r="B42" s="9" t="s">
        <v>6</v>
      </c>
      <c r="C42" s="84">
        <v>349.9</v>
      </c>
      <c r="D42" s="77">
        <v>351.6</v>
      </c>
      <c r="E42" s="10">
        <v>378.5</v>
      </c>
      <c r="F42" s="33">
        <v>393.6</v>
      </c>
      <c r="G42" s="33">
        <v>393.6</v>
      </c>
      <c r="H42" s="33">
        <v>409.3</v>
      </c>
      <c r="I42" s="13">
        <v>425.3</v>
      </c>
    </row>
    <row r="43" spans="1:9" ht="18">
      <c r="A43" s="31" t="s">
        <v>0</v>
      </c>
      <c r="B43" s="9" t="s">
        <v>8</v>
      </c>
      <c r="C43" s="86">
        <v>100.1</v>
      </c>
      <c r="D43" s="78">
        <v>103.95</v>
      </c>
      <c r="E43" s="10">
        <v>100</v>
      </c>
      <c r="F43" s="33">
        <v>100</v>
      </c>
      <c r="G43" s="33">
        <v>100</v>
      </c>
      <c r="H43" s="33">
        <v>100</v>
      </c>
      <c r="I43" s="33">
        <v>100</v>
      </c>
    </row>
    <row r="44" spans="1:9" ht="52.2">
      <c r="A44" s="68" t="s">
        <v>84</v>
      </c>
      <c r="B44" s="9"/>
      <c r="C44" s="10"/>
      <c r="D44" s="10"/>
      <c r="E44" s="10"/>
      <c r="F44" s="33"/>
      <c r="G44" s="13"/>
      <c r="H44" s="33"/>
      <c r="I44" s="13"/>
    </row>
    <row r="45" spans="1:9" ht="36">
      <c r="A45" s="31" t="s">
        <v>83</v>
      </c>
      <c r="B45" s="9" t="s">
        <v>6</v>
      </c>
      <c r="C45" s="77"/>
      <c r="D45" s="10"/>
      <c r="E45" s="10"/>
      <c r="F45" s="33"/>
      <c r="G45" s="13"/>
      <c r="H45" s="33"/>
      <c r="I45" s="13"/>
    </row>
    <row r="46" spans="1:9" ht="34.799999999999997">
      <c r="A46" s="32" t="s">
        <v>85</v>
      </c>
      <c r="B46" s="14"/>
      <c r="C46" s="10"/>
      <c r="D46" s="10"/>
      <c r="E46" s="10"/>
      <c r="F46" s="33"/>
      <c r="G46" s="10"/>
      <c r="H46" s="33"/>
      <c r="I46" s="10"/>
    </row>
    <row r="47" spans="1:9" ht="18">
      <c r="A47" s="34" t="s">
        <v>11</v>
      </c>
      <c r="B47" s="9" t="s">
        <v>6</v>
      </c>
      <c r="C47" s="87">
        <v>111.7</v>
      </c>
      <c r="D47" s="87">
        <v>224.1</v>
      </c>
      <c r="E47" s="10">
        <v>224.3</v>
      </c>
      <c r="F47" s="10">
        <v>225</v>
      </c>
      <c r="G47" s="11">
        <v>225.1</v>
      </c>
      <c r="H47" s="10">
        <v>225.9</v>
      </c>
      <c r="I47" s="11">
        <v>226.7</v>
      </c>
    </row>
    <row r="48" spans="1:9" ht="18">
      <c r="A48" s="34" t="s">
        <v>86</v>
      </c>
      <c r="B48" s="9" t="s">
        <v>8</v>
      </c>
      <c r="C48" s="88">
        <v>139</v>
      </c>
      <c r="D48" s="107">
        <v>162.34</v>
      </c>
      <c r="E48" s="10">
        <v>100.15</v>
      </c>
      <c r="F48" s="10">
        <v>100.21</v>
      </c>
      <c r="G48" s="13">
        <v>100.3</v>
      </c>
      <c r="H48" s="10">
        <v>100.6</v>
      </c>
      <c r="I48" s="13">
        <v>100.39</v>
      </c>
    </row>
    <row r="49" spans="1:10" ht="18">
      <c r="A49" s="35" t="s">
        <v>87</v>
      </c>
      <c r="B49" s="14"/>
      <c r="C49" s="10"/>
      <c r="D49" s="91"/>
      <c r="E49" s="10"/>
      <c r="F49" s="33"/>
      <c r="G49" s="10"/>
      <c r="H49" s="33"/>
      <c r="I49" s="10"/>
    </row>
    <row r="50" spans="1:10" ht="18">
      <c r="A50" s="36" t="s">
        <v>88</v>
      </c>
      <c r="B50" s="9" t="s">
        <v>6</v>
      </c>
      <c r="C50" s="77"/>
      <c r="D50" s="77"/>
      <c r="E50" s="10"/>
      <c r="F50" s="10"/>
      <c r="G50" s="15"/>
      <c r="H50" s="10"/>
      <c r="I50" s="15"/>
    </row>
    <row r="51" spans="1:10" ht="18">
      <c r="A51" s="36" t="s">
        <v>13</v>
      </c>
      <c r="B51" s="9" t="s">
        <v>14</v>
      </c>
      <c r="C51" s="77">
        <v>2190</v>
      </c>
      <c r="D51" s="84">
        <v>1574</v>
      </c>
      <c r="E51" s="13">
        <v>2000</v>
      </c>
      <c r="F51" s="13">
        <v>2050</v>
      </c>
      <c r="G51" s="13">
        <v>2050</v>
      </c>
      <c r="H51" s="13">
        <v>2100</v>
      </c>
      <c r="I51" s="15">
        <v>2100</v>
      </c>
      <c r="J51" s="6"/>
    </row>
    <row r="52" spans="1:10" ht="18">
      <c r="A52" s="36" t="s">
        <v>15</v>
      </c>
      <c r="B52" s="9" t="s">
        <v>14</v>
      </c>
      <c r="C52" s="89">
        <v>0.128</v>
      </c>
      <c r="D52" s="113">
        <v>9.1999999999999998E-2</v>
      </c>
      <c r="E52" s="13">
        <v>0.12</v>
      </c>
      <c r="F52" s="13">
        <v>0.12</v>
      </c>
      <c r="G52" s="13">
        <v>0.12</v>
      </c>
      <c r="H52" s="13">
        <v>0.13</v>
      </c>
      <c r="I52" s="13">
        <v>0.13</v>
      </c>
      <c r="J52" s="6"/>
    </row>
    <row r="53" spans="1:10" ht="18">
      <c r="A53" s="35" t="s">
        <v>89</v>
      </c>
      <c r="B53" s="14"/>
      <c r="C53" s="90"/>
      <c r="D53" s="87"/>
      <c r="E53" s="10"/>
      <c r="F53" s="33"/>
      <c r="G53" s="13"/>
      <c r="H53" s="33"/>
      <c r="I53" s="13"/>
    </row>
    <row r="54" spans="1:10" ht="18">
      <c r="A54" s="36" t="s">
        <v>90</v>
      </c>
      <c r="B54" s="9" t="s">
        <v>91</v>
      </c>
      <c r="C54" s="84">
        <v>5229</v>
      </c>
      <c r="D54" s="77">
        <v>46862.7</v>
      </c>
      <c r="E54" s="10">
        <v>46863</v>
      </c>
      <c r="F54" s="10">
        <v>46863</v>
      </c>
      <c r="G54" s="10">
        <v>46863</v>
      </c>
      <c r="H54" s="10">
        <v>46863</v>
      </c>
      <c r="I54" s="10">
        <v>46863</v>
      </c>
    </row>
    <row r="55" spans="1:10" ht="18">
      <c r="A55" s="36" t="s">
        <v>92</v>
      </c>
      <c r="B55" s="9" t="s">
        <v>93</v>
      </c>
      <c r="C55" s="90">
        <v>17744.5</v>
      </c>
      <c r="D55" s="87">
        <v>4400.2</v>
      </c>
      <c r="E55" s="10">
        <v>4410</v>
      </c>
      <c r="F55" s="10">
        <v>4410</v>
      </c>
      <c r="G55" s="10">
        <v>4410</v>
      </c>
      <c r="H55" s="10">
        <v>4410</v>
      </c>
      <c r="I55" s="10">
        <v>4410</v>
      </c>
    </row>
    <row r="56" spans="1:10" ht="34.799999999999997">
      <c r="A56" s="35" t="s">
        <v>94</v>
      </c>
      <c r="B56" s="9"/>
      <c r="C56" s="10"/>
      <c r="D56" s="10"/>
      <c r="E56" s="10"/>
      <c r="F56" s="10"/>
      <c r="G56" s="13"/>
      <c r="H56" s="10"/>
      <c r="I56" s="13"/>
    </row>
    <row r="57" spans="1:10" ht="18">
      <c r="A57" s="36" t="s">
        <v>16</v>
      </c>
      <c r="B57" s="9" t="s">
        <v>6</v>
      </c>
      <c r="C57" s="92">
        <v>2241</v>
      </c>
      <c r="D57" s="77">
        <v>2426.6999999999998</v>
      </c>
      <c r="E57" s="10">
        <v>2817.4</v>
      </c>
      <c r="F57" s="10">
        <v>3037.2</v>
      </c>
      <c r="G57" s="13">
        <v>3070.9</v>
      </c>
      <c r="H57" s="10">
        <v>3164.7</v>
      </c>
      <c r="I57" s="13">
        <v>3288.1</v>
      </c>
    </row>
    <row r="58" spans="1:10" ht="18">
      <c r="A58" s="36" t="s">
        <v>17</v>
      </c>
      <c r="B58" s="9" t="s">
        <v>8</v>
      </c>
      <c r="C58" s="93">
        <v>101</v>
      </c>
      <c r="D58" s="107">
        <v>100.6</v>
      </c>
      <c r="E58" s="10">
        <v>100</v>
      </c>
      <c r="F58" s="10">
        <v>100</v>
      </c>
      <c r="G58" s="10">
        <v>100</v>
      </c>
      <c r="H58" s="10">
        <v>100</v>
      </c>
      <c r="I58" s="10">
        <v>100</v>
      </c>
    </row>
    <row r="59" spans="1:10" ht="18">
      <c r="A59" s="32" t="s">
        <v>18</v>
      </c>
      <c r="B59" s="14"/>
      <c r="C59" s="10"/>
      <c r="D59" s="10"/>
      <c r="E59" s="10"/>
      <c r="F59" s="10"/>
      <c r="G59" s="10"/>
      <c r="H59" s="10"/>
      <c r="I59" s="10"/>
    </row>
    <row r="60" spans="1:10" ht="18">
      <c r="A60" s="34" t="s">
        <v>95</v>
      </c>
      <c r="B60" s="9" t="s">
        <v>19</v>
      </c>
      <c r="C60" s="10">
        <v>19</v>
      </c>
      <c r="D60" s="10">
        <v>19</v>
      </c>
      <c r="E60" s="10">
        <v>19</v>
      </c>
      <c r="F60" s="10">
        <v>19</v>
      </c>
      <c r="G60" s="10">
        <v>19</v>
      </c>
      <c r="H60" s="10">
        <v>19</v>
      </c>
      <c r="I60" s="10">
        <v>19</v>
      </c>
    </row>
    <row r="61" spans="1:10" ht="18">
      <c r="A61" s="34" t="s">
        <v>36</v>
      </c>
      <c r="B61" s="9"/>
      <c r="C61" s="10"/>
      <c r="D61" s="10"/>
      <c r="E61" s="10"/>
      <c r="F61" s="10"/>
      <c r="G61" s="10"/>
      <c r="H61" s="10"/>
      <c r="I61" s="10"/>
    </row>
    <row r="62" spans="1:10" ht="36">
      <c r="A62" s="34" t="s">
        <v>100</v>
      </c>
      <c r="B62" s="9" t="s">
        <v>19</v>
      </c>
      <c r="C62" s="10"/>
      <c r="D62" s="10"/>
      <c r="E62" s="10"/>
      <c r="F62" s="10"/>
      <c r="G62" s="10"/>
      <c r="H62" s="10"/>
      <c r="I62" s="10"/>
    </row>
    <row r="63" spans="1:10" ht="36">
      <c r="A63" s="34" t="s">
        <v>71</v>
      </c>
      <c r="B63" s="9" t="s">
        <v>19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</row>
    <row r="64" spans="1:10" ht="18">
      <c r="A64" s="34" t="s">
        <v>72</v>
      </c>
      <c r="B64" s="9" t="s">
        <v>19</v>
      </c>
      <c r="C64" s="10">
        <v>4</v>
      </c>
      <c r="D64" s="10">
        <v>4</v>
      </c>
      <c r="E64" s="10">
        <v>4</v>
      </c>
      <c r="F64" s="10">
        <v>4</v>
      </c>
      <c r="G64" s="10">
        <v>4</v>
      </c>
      <c r="H64" s="10">
        <v>4</v>
      </c>
      <c r="I64" s="10">
        <v>4</v>
      </c>
    </row>
    <row r="65" spans="1:9" ht="18">
      <c r="A65" s="34" t="s">
        <v>73</v>
      </c>
      <c r="B65" s="9" t="s">
        <v>19</v>
      </c>
      <c r="C65" s="10"/>
      <c r="D65" s="10"/>
      <c r="E65" s="10"/>
      <c r="F65" s="10"/>
      <c r="G65" s="10"/>
      <c r="H65" s="10"/>
      <c r="I65" s="10"/>
    </row>
    <row r="66" spans="1:9" ht="20.25" customHeight="1">
      <c r="A66" s="34" t="s">
        <v>25</v>
      </c>
      <c r="B66" s="9" t="s">
        <v>19</v>
      </c>
      <c r="C66" s="10"/>
      <c r="D66" s="10"/>
      <c r="E66" s="10"/>
      <c r="F66" s="10"/>
      <c r="G66" s="10"/>
      <c r="H66" s="10"/>
      <c r="I66" s="10"/>
    </row>
    <row r="67" spans="1:9" ht="18">
      <c r="A67" s="34" t="s">
        <v>26</v>
      </c>
      <c r="B67" s="9" t="s">
        <v>19</v>
      </c>
      <c r="C67" s="10"/>
      <c r="D67" s="10"/>
      <c r="E67" s="10"/>
      <c r="F67" s="10"/>
      <c r="G67" s="10"/>
      <c r="H67" s="10"/>
      <c r="I67" s="10"/>
    </row>
    <row r="68" spans="1:9" ht="36">
      <c r="A68" s="34" t="s">
        <v>74</v>
      </c>
      <c r="B68" s="9" t="s">
        <v>19</v>
      </c>
      <c r="C68" s="10">
        <v>4</v>
      </c>
      <c r="D68" s="10">
        <v>4</v>
      </c>
      <c r="E68" s="10">
        <v>4</v>
      </c>
      <c r="F68" s="10">
        <v>4</v>
      </c>
      <c r="G68" s="10">
        <v>4</v>
      </c>
      <c r="H68" s="10">
        <v>4</v>
      </c>
      <c r="I68" s="10">
        <v>4</v>
      </c>
    </row>
    <row r="69" spans="1:9" ht="36">
      <c r="A69" s="34" t="s">
        <v>75</v>
      </c>
      <c r="B69" s="9" t="s">
        <v>19</v>
      </c>
      <c r="C69" s="10"/>
      <c r="D69" s="10"/>
      <c r="E69" s="10"/>
      <c r="F69" s="10"/>
      <c r="G69" s="10"/>
      <c r="H69" s="10"/>
      <c r="I69" s="10"/>
    </row>
    <row r="70" spans="1:9" ht="18">
      <c r="A70" s="34" t="s">
        <v>12</v>
      </c>
      <c r="B70" s="9" t="s">
        <v>19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9" ht="36">
      <c r="A71" s="34" t="s">
        <v>76</v>
      </c>
      <c r="B71" s="9" t="s">
        <v>19</v>
      </c>
      <c r="C71" s="10">
        <v>8</v>
      </c>
      <c r="D71" s="10">
        <v>8</v>
      </c>
      <c r="E71" s="10">
        <v>8</v>
      </c>
      <c r="F71" s="10">
        <v>8</v>
      </c>
      <c r="G71" s="10">
        <v>8</v>
      </c>
      <c r="H71" s="10">
        <v>8</v>
      </c>
      <c r="I71" s="10">
        <v>8</v>
      </c>
    </row>
    <row r="72" spans="1:9" ht="18">
      <c r="A72" s="26" t="s">
        <v>96</v>
      </c>
      <c r="B72" s="9" t="s">
        <v>19</v>
      </c>
      <c r="C72" s="10">
        <v>1</v>
      </c>
      <c r="D72" s="10">
        <v>1</v>
      </c>
      <c r="E72" s="10">
        <v>1</v>
      </c>
      <c r="F72" s="10">
        <v>1</v>
      </c>
      <c r="G72" s="10">
        <v>1</v>
      </c>
      <c r="H72" s="10">
        <v>1</v>
      </c>
      <c r="I72" s="10">
        <v>1</v>
      </c>
    </row>
    <row r="73" spans="1:9" ht="18">
      <c r="A73" s="26" t="s">
        <v>97</v>
      </c>
      <c r="B73" s="9" t="s">
        <v>19</v>
      </c>
      <c r="C73" s="10"/>
      <c r="D73" s="10"/>
      <c r="E73" s="10"/>
      <c r="F73" s="10"/>
      <c r="G73" s="10"/>
      <c r="H73" s="10"/>
      <c r="I73" s="10"/>
    </row>
    <row r="74" spans="1:9" ht="18">
      <c r="A74" s="34" t="s">
        <v>30</v>
      </c>
      <c r="B74" s="9" t="s">
        <v>19</v>
      </c>
      <c r="C74" s="10">
        <v>2</v>
      </c>
      <c r="D74" s="10">
        <v>2</v>
      </c>
      <c r="E74" s="10">
        <v>2</v>
      </c>
      <c r="F74" s="10">
        <v>2</v>
      </c>
      <c r="G74" s="10">
        <v>2</v>
      </c>
      <c r="H74" s="10">
        <v>2</v>
      </c>
      <c r="I74" s="10">
        <v>2</v>
      </c>
    </row>
    <row r="75" spans="1:9" ht="36">
      <c r="A75" s="74" t="s">
        <v>40</v>
      </c>
      <c r="B75" s="9" t="s">
        <v>8</v>
      </c>
      <c r="C75" s="10"/>
      <c r="D75" s="10"/>
      <c r="E75" s="10"/>
      <c r="F75" s="10"/>
      <c r="G75" s="10"/>
      <c r="H75" s="10"/>
      <c r="I75" s="10"/>
    </row>
    <row r="76" spans="1:9" ht="18">
      <c r="A76" s="52" t="s">
        <v>38</v>
      </c>
      <c r="B76" s="9" t="s">
        <v>19</v>
      </c>
      <c r="C76" s="10">
        <v>100</v>
      </c>
      <c r="D76" s="10">
        <v>111</v>
      </c>
      <c r="E76" s="10">
        <v>111</v>
      </c>
      <c r="F76" s="10">
        <v>111</v>
      </c>
      <c r="G76" s="10">
        <v>111</v>
      </c>
      <c r="H76" s="10">
        <v>111</v>
      </c>
      <c r="I76" s="10">
        <v>111</v>
      </c>
    </row>
    <row r="77" spans="1:9" ht="36">
      <c r="A77" s="34" t="s">
        <v>48</v>
      </c>
      <c r="B77" s="9"/>
      <c r="C77" s="10">
        <v>7.5</v>
      </c>
      <c r="D77" s="10">
        <v>7.35</v>
      </c>
      <c r="E77" s="10"/>
      <c r="F77" s="10"/>
      <c r="G77" s="15"/>
      <c r="H77" s="10"/>
      <c r="I77" s="15"/>
    </row>
    <row r="78" spans="1:9" ht="18">
      <c r="A78" s="34" t="s">
        <v>34</v>
      </c>
      <c r="B78" s="9" t="s">
        <v>19</v>
      </c>
      <c r="C78" s="94">
        <v>301</v>
      </c>
      <c r="D78" s="10">
        <v>311</v>
      </c>
      <c r="E78" s="10">
        <v>277</v>
      </c>
      <c r="F78" s="10">
        <v>278</v>
      </c>
      <c r="G78" s="15">
        <v>279</v>
      </c>
      <c r="H78" s="10">
        <v>280</v>
      </c>
      <c r="I78" s="15">
        <v>281</v>
      </c>
    </row>
    <row r="79" spans="1:9" ht="36">
      <c r="A79" s="50" t="s">
        <v>1</v>
      </c>
      <c r="B79" s="16" t="s">
        <v>6</v>
      </c>
      <c r="C79" s="18">
        <v>746</v>
      </c>
      <c r="D79" s="108">
        <v>1334.3</v>
      </c>
      <c r="E79" s="17">
        <v>1340</v>
      </c>
      <c r="F79" s="17">
        <v>1350</v>
      </c>
      <c r="G79" s="18">
        <v>1355</v>
      </c>
      <c r="H79" s="17">
        <v>1360</v>
      </c>
      <c r="I79" s="18">
        <v>1370</v>
      </c>
    </row>
    <row r="80" spans="1:9" ht="17.399999999999999">
      <c r="A80" s="116" t="s">
        <v>50</v>
      </c>
      <c r="B80" s="117"/>
      <c r="C80" s="117"/>
      <c r="D80" s="117"/>
      <c r="E80" s="117"/>
      <c r="F80" s="117"/>
      <c r="G80" s="117"/>
      <c r="H80" s="117"/>
      <c r="I80" s="118"/>
    </row>
    <row r="81" spans="1:9" ht="18">
      <c r="A81" s="47" t="s">
        <v>51</v>
      </c>
      <c r="B81" s="20" t="s">
        <v>21</v>
      </c>
      <c r="C81" s="95">
        <v>17.13</v>
      </c>
      <c r="D81" s="95">
        <v>17.02</v>
      </c>
      <c r="E81" s="95">
        <v>16.71</v>
      </c>
      <c r="F81" s="95">
        <v>16.7</v>
      </c>
      <c r="G81" s="95">
        <v>16.7</v>
      </c>
      <c r="H81" s="95">
        <v>16.7</v>
      </c>
      <c r="I81" s="95">
        <v>16.600000000000001</v>
      </c>
    </row>
    <row r="82" spans="1:9" ht="36">
      <c r="A82" s="47" t="s">
        <v>42</v>
      </c>
      <c r="B82" s="20" t="s">
        <v>21</v>
      </c>
      <c r="C82" s="95">
        <v>8.44</v>
      </c>
      <c r="D82" s="95">
        <v>8.34</v>
      </c>
      <c r="E82" s="109">
        <v>9.14</v>
      </c>
      <c r="F82" s="109">
        <v>9.14</v>
      </c>
      <c r="G82" s="109">
        <v>9.14</v>
      </c>
      <c r="H82" s="109">
        <v>9.14</v>
      </c>
      <c r="I82" s="109">
        <v>9.14</v>
      </c>
    </row>
    <row r="83" spans="1:9" ht="18">
      <c r="A83" s="23" t="s">
        <v>22</v>
      </c>
      <c r="B83" s="9"/>
      <c r="C83" s="96"/>
      <c r="D83" s="80"/>
      <c r="E83" s="10"/>
      <c r="F83" s="33"/>
      <c r="G83" s="11"/>
      <c r="H83" s="33"/>
      <c r="I83" s="11"/>
    </row>
    <row r="84" spans="1:9" ht="36">
      <c r="A84" s="37" t="s">
        <v>100</v>
      </c>
      <c r="B84" s="9" t="s">
        <v>21</v>
      </c>
      <c r="C84" s="96"/>
      <c r="D84" s="80"/>
      <c r="E84" s="10"/>
      <c r="F84" s="10"/>
      <c r="G84" s="11"/>
      <c r="H84" s="10"/>
      <c r="I84" s="11"/>
    </row>
    <row r="85" spans="1:9" ht="36">
      <c r="A85" s="24" t="s">
        <v>71</v>
      </c>
      <c r="B85" s="9" t="s">
        <v>21</v>
      </c>
      <c r="C85" s="97">
        <v>0.09</v>
      </c>
      <c r="D85" s="80">
        <v>0.09</v>
      </c>
      <c r="E85" s="10">
        <v>0.09</v>
      </c>
      <c r="F85" s="10">
        <v>0.09</v>
      </c>
      <c r="G85" s="10">
        <v>0.09</v>
      </c>
      <c r="H85" s="10">
        <v>0.09</v>
      </c>
      <c r="I85" s="10">
        <v>0.09</v>
      </c>
    </row>
    <row r="86" spans="1:9" ht="18">
      <c r="A86" s="38" t="s">
        <v>72</v>
      </c>
      <c r="B86" s="9" t="s">
        <v>21</v>
      </c>
      <c r="C86" s="97">
        <v>0.5</v>
      </c>
      <c r="D86" s="80">
        <v>1.08</v>
      </c>
      <c r="E86" s="10">
        <v>1.05</v>
      </c>
      <c r="F86" s="10">
        <v>1.05</v>
      </c>
      <c r="G86" s="10">
        <v>1.05</v>
      </c>
      <c r="H86" s="10">
        <v>1.05</v>
      </c>
      <c r="I86" s="10">
        <v>1.05</v>
      </c>
    </row>
    <row r="87" spans="1:9" ht="18">
      <c r="A87" s="38" t="s">
        <v>73</v>
      </c>
      <c r="B87" s="9" t="s">
        <v>21</v>
      </c>
      <c r="C87" s="97"/>
      <c r="D87" s="80"/>
      <c r="E87" s="10"/>
      <c r="F87" s="10"/>
      <c r="G87" s="10"/>
      <c r="H87" s="10"/>
      <c r="I87" s="10"/>
    </row>
    <row r="88" spans="1:9" ht="18">
      <c r="A88" s="38" t="s">
        <v>25</v>
      </c>
      <c r="B88" s="9" t="s">
        <v>21</v>
      </c>
      <c r="C88" s="97">
        <v>1.41</v>
      </c>
      <c r="D88" s="80">
        <v>0.78</v>
      </c>
      <c r="E88" s="10">
        <v>0.78</v>
      </c>
      <c r="F88" s="10">
        <v>0.78</v>
      </c>
      <c r="G88" s="10">
        <v>0.78</v>
      </c>
      <c r="H88" s="10">
        <v>0.78</v>
      </c>
      <c r="I88" s="10">
        <v>0.78</v>
      </c>
    </row>
    <row r="89" spans="1:9" ht="18">
      <c r="A89" s="38" t="s">
        <v>26</v>
      </c>
      <c r="B89" s="9" t="s">
        <v>21</v>
      </c>
      <c r="C89" s="97"/>
      <c r="D89" s="80"/>
      <c r="E89" s="10"/>
      <c r="F89" s="10"/>
      <c r="G89" s="10"/>
      <c r="H89" s="10"/>
      <c r="I89" s="10"/>
    </row>
    <row r="90" spans="1:9" ht="36">
      <c r="A90" s="25" t="s">
        <v>74</v>
      </c>
      <c r="B90" s="9" t="s">
        <v>21</v>
      </c>
      <c r="C90" s="97">
        <v>0.52</v>
      </c>
      <c r="D90" s="80">
        <v>0.52</v>
      </c>
      <c r="E90" s="10">
        <v>0.32</v>
      </c>
      <c r="F90" s="10">
        <v>0.32</v>
      </c>
      <c r="G90" s="10">
        <v>0.32</v>
      </c>
      <c r="H90" s="10">
        <v>0.32</v>
      </c>
      <c r="I90" s="10">
        <v>0.32</v>
      </c>
    </row>
    <row r="91" spans="1:9" ht="18">
      <c r="A91" s="38" t="s">
        <v>75</v>
      </c>
      <c r="B91" s="9" t="s">
        <v>21</v>
      </c>
      <c r="C91" s="97"/>
      <c r="D91" s="80"/>
      <c r="E91" s="10"/>
      <c r="F91" s="10"/>
      <c r="G91" s="10"/>
      <c r="H91" s="10"/>
      <c r="I91" s="10"/>
    </row>
    <row r="92" spans="1:9" ht="18">
      <c r="A92" s="38" t="s">
        <v>12</v>
      </c>
      <c r="B92" s="9" t="s">
        <v>21</v>
      </c>
      <c r="C92" s="97">
        <v>0.37</v>
      </c>
      <c r="D92" s="80">
        <v>0.42</v>
      </c>
      <c r="E92" s="10">
        <v>1.7</v>
      </c>
      <c r="F92" s="10">
        <v>1.7</v>
      </c>
      <c r="G92" s="10">
        <v>1.7</v>
      </c>
      <c r="H92" s="10">
        <v>1.7</v>
      </c>
      <c r="I92" s="10">
        <v>1.7</v>
      </c>
    </row>
    <row r="93" spans="1:9" ht="36">
      <c r="A93" s="24" t="s">
        <v>76</v>
      </c>
      <c r="B93" s="9" t="s">
        <v>21</v>
      </c>
      <c r="C93" s="97">
        <v>0.1</v>
      </c>
      <c r="D93" s="80">
        <v>0.1</v>
      </c>
      <c r="E93" s="10">
        <v>0.14000000000000001</v>
      </c>
      <c r="F93" s="10">
        <v>0.14000000000000001</v>
      </c>
      <c r="G93" s="10">
        <v>0.14000000000000001</v>
      </c>
      <c r="H93" s="10">
        <v>0.14000000000000001</v>
      </c>
      <c r="I93" s="10">
        <v>0.14000000000000001</v>
      </c>
    </row>
    <row r="94" spans="1:9" ht="18">
      <c r="A94" s="26" t="s">
        <v>96</v>
      </c>
      <c r="B94" s="9" t="s">
        <v>21</v>
      </c>
      <c r="C94" s="97">
        <v>1.53</v>
      </c>
      <c r="D94" s="80">
        <v>1.53</v>
      </c>
      <c r="E94" s="10">
        <v>1.29</v>
      </c>
      <c r="F94" s="10">
        <v>1.29</v>
      </c>
      <c r="G94" s="10">
        <v>1.29</v>
      </c>
      <c r="H94" s="10">
        <v>1.29</v>
      </c>
      <c r="I94" s="10">
        <v>1.29</v>
      </c>
    </row>
    <row r="95" spans="1:9" ht="18">
      <c r="A95" s="26" t="s">
        <v>97</v>
      </c>
      <c r="B95" s="9" t="s">
        <v>21</v>
      </c>
      <c r="C95" s="97"/>
      <c r="D95" s="80"/>
      <c r="E95" s="10"/>
      <c r="F95" s="10"/>
      <c r="G95" s="10"/>
      <c r="H95" s="10"/>
      <c r="I95" s="10"/>
    </row>
    <row r="96" spans="1:9" ht="36">
      <c r="A96" s="25" t="s">
        <v>24</v>
      </c>
      <c r="B96" s="9" t="s">
        <v>21</v>
      </c>
      <c r="C96" s="97">
        <v>0.53</v>
      </c>
      <c r="D96" s="80">
        <v>0.52</v>
      </c>
      <c r="E96" s="10">
        <v>0.48</v>
      </c>
      <c r="F96" s="10">
        <v>0.48</v>
      </c>
      <c r="G96" s="10">
        <v>0.48</v>
      </c>
      <c r="H96" s="10">
        <v>0.48</v>
      </c>
      <c r="I96" s="10">
        <v>0.48</v>
      </c>
    </row>
    <row r="97" spans="1:9" ht="18">
      <c r="A97" s="38" t="s">
        <v>27</v>
      </c>
      <c r="B97" s="9" t="s">
        <v>21</v>
      </c>
      <c r="C97" s="97">
        <v>1.07</v>
      </c>
      <c r="D97" s="80">
        <v>1.08</v>
      </c>
      <c r="E97" s="10">
        <v>1.06</v>
      </c>
      <c r="F97" s="10">
        <v>1.06</v>
      </c>
      <c r="G97" s="10">
        <v>1.06</v>
      </c>
      <c r="H97" s="10">
        <v>1.06</v>
      </c>
      <c r="I97" s="10">
        <v>1.06</v>
      </c>
    </row>
    <row r="98" spans="1:9" ht="18">
      <c r="A98" s="38" t="s">
        <v>28</v>
      </c>
      <c r="B98" s="9" t="s">
        <v>21</v>
      </c>
      <c r="C98" s="97">
        <v>0.48</v>
      </c>
      <c r="D98" s="80">
        <v>0.47</v>
      </c>
      <c r="E98" s="10">
        <v>0.43</v>
      </c>
      <c r="F98" s="10">
        <v>0.43</v>
      </c>
      <c r="G98" s="10">
        <v>0.43</v>
      </c>
      <c r="H98" s="10">
        <v>0.43</v>
      </c>
      <c r="I98" s="10">
        <v>0.43</v>
      </c>
    </row>
    <row r="99" spans="1:9" ht="18">
      <c r="A99" s="38" t="s">
        <v>30</v>
      </c>
      <c r="B99" s="9" t="s">
        <v>21</v>
      </c>
      <c r="C99" s="97">
        <v>1.84</v>
      </c>
      <c r="D99" s="80">
        <v>1.75</v>
      </c>
      <c r="E99" s="10">
        <v>1.8</v>
      </c>
      <c r="F99" s="10">
        <v>1.8</v>
      </c>
      <c r="G99" s="10">
        <v>1.8</v>
      </c>
      <c r="H99" s="10">
        <v>1.8</v>
      </c>
      <c r="I99" s="10">
        <v>1.8</v>
      </c>
    </row>
    <row r="100" spans="1:9" ht="54.75" customHeight="1">
      <c r="A100" s="40" t="s">
        <v>31</v>
      </c>
      <c r="B100" s="9" t="s">
        <v>21</v>
      </c>
      <c r="C100" s="97">
        <v>0.3</v>
      </c>
      <c r="D100" s="97">
        <v>0.3</v>
      </c>
      <c r="E100" s="97">
        <v>0.3</v>
      </c>
      <c r="F100" s="97">
        <v>0.3</v>
      </c>
      <c r="G100" s="97">
        <v>0.3</v>
      </c>
      <c r="H100" s="97">
        <v>0.3</v>
      </c>
      <c r="I100" s="97">
        <v>0.3</v>
      </c>
    </row>
    <row r="101" spans="1:9" ht="18">
      <c r="A101" s="41" t="s">
        <v>29</v>
      </c>
      <c r="B101" s="9"/>
      <c r="C101" s="97"/>
      <c r="D101" s="80"/>
      <c r="E101" s="80"/>
      <c r="F101" s="80"/>
      <c r="G101" s="80"/>
      <c r="H101" s="80"/>
      <c r="I101" s="80"/>
    </row>
    <row r="102" spans="1:9" ht="36">
      <c r="A102" s="69" t="s">
        <v>98</v>
      </c>
      <c r="B102" s="9" t="s">
        <v>21</v>
      </c>
      <c r="C102" s="97">
        <v>7.0000000000000007E-2</v>
      </c>
      <c r="D102" s="80">
        <v>7.0000000000000007E-2</v>
      </c>
      <c r="E102" s="80">
        <v>7.0000000000000007E-2</v>
      </c>
      <c r="F102" s="80">
        <v>7.0000000000000007E-2</v>
      </c>
      <c r="G102" s="80">
        <v>7.0000000000000007E-2</v>
      </c>
      <c r="H102" s="80">
        <v>7.0000000000000007E-2</v>
      </c>
      <c r="I102" s="80">
        <v>7.0000000000000007E-2</v>
      </c>
    </row>
    <row r="103" spans="1:9" ht="18">
      <c r="A103" s="70" t="s">
        <v>27</v>
      </c>
      <c r="B103" s="9" t="s">
        <v>21</v>
      </c>
      <c r="C103" s="97">
        <v>0.06</v>
      </c>
      <c r="D103" s="80">
        <v>0.06</v>
      </c>
      <c r="E103" s="80">
        <v>0.06</v>
      </c>
      <c r="F103" s="80">
        <v>0.06</v>
      </c>
      <c r="G103" s="80">
        <v>0.06</v>
      </c>
      <c r="H103" s="80">
        <v>0.06</v>
      </c>
      <c r="I103" s="80">
        <v>0.06</v>
      </c>
    </row>
    <row r="104" spans="1:9" ht="18">
      <c r="A104" s="71" t="s">
        <v>113</v>
      </c>
      <c r="B104" s="9" t="s">
        <v>20</v>
      </c>
      <c r="C104" s="97">
        <v>0.17</v>
      </c>
      <c r="D104" s="80">
        <v>0.17</v>
      </c>
      <c r="E104" s="80">
        <v>0.17</v>
      </c>
      <c r="F104" s="80">
        <v>0.17</v>
      </c>
      <c r="G104" s="80">
        <v>0.17</v>
      </c>
      <c r="H104" s="80">
        <v>0.17</v>
      </c>
      <c r="I104" s="80">
        <v>0.17</v>
      </c>
    </row>
    <row r="105" spans="1:9" ht="54">
      <c r="A105" s="42" t="s">
        <v>41</v>
      </c>
      <c r="B105" s="9" t="s">
        <v>21</v>
      </c>
      <c r="C105" s="97">
        <v>2.6</v>
      </c>
      <c r="D105" s="80">
        <v>2.5</v>
      </c>
      <c r="E105" s="10">
        <v>2.1</v>
      </c>
      <c r="F105" s="10">
        <v>2.1</v>
      </c>
      <c r="G105" s="10">
        <v>2.1</v>
      </c>
      <c r="H105" s="10">
        <v>2.1</v>
      </c>
      <c r="I105" s="10">
        <v>2.1</v>
      </c>
    </row>
    <row r="106" spans="1:9" ht="18">
      <c r="A106" s="23" t="s">
        <v>22</v>
      </c>
      <c r="B106" s="9"/>
      <c r="C106" s="10"/>
      <c r="D106" s="10"/>
      <c r="E106" s="10"/>
      <c r="F106" s="10"/>
      <c r="G106" s="10"/>
      <c r="H106" s="10"/>
      <c r="I106" s="10"/>
    </row>
    <row r="107" spans="1:9" ht="36">
      <c r="A107" s="43" t="s">
        <v>100</v>
      </c>
      <c r="B107" s="9" t="s">
        <v>21</v>
      </c>
      <c r="C107" s="10"/>
      <c r="D107" s="10"/>
      <c r="E107" s="10"/>
      <c r="F107" s="10"/>
      <c r="G107" s="10"/>
      <c r="H107" s="10"/>
      <c r="I107" s="10"/>
    </row>
    <row r="108" spans="1:9" ht="36">
      <c r="A108" s="44" t="s">
        <v>71</v>
      </c>
      <c r="B108" s="9" t="s">
        <v>20</v>
      </c>
      <c r="C108" s="97">
        <v>0.09</v>
      </c>
      <c r="D108" s="97">
        <v>0.09</v>
      </c>
      <c r="E108" s="10">
        <v>0.09</v>
      </c>
      <c r="F108" s="10">
        <v>0.09</v>
      </c>
      <c r="G108" s="10">
        <v>0.09</v>
      </c>
      <c r="H108" s="10">
        <v>0.09</v>
      </c>
      <c r="I108" s="10">
        <v>0.09</v>
      </c>
    </row>
    <row r="109" spans="1:9" ht="18">
      <c r="A109" s="45" t="s">
        <v>72</v>
      </c>
      <c r="B109" s="9" t="s">
        <v>21</v>
      </c>
      <c r="C109" s="97">
        <v>0.18</v>
      </c>
      <c r="D109" s="97">
        <v>0.18</v>
      </c>
      <c r="E109" s="10">
        <v>0.15</v>
      </c>
      <c r="F109" s="10">
        <v>0.15</v>
      </c>
      <c r="G109" s="10">
        <v>0.15</v>
      </c>
      <c r="H109" s="10">
        <v>0.15</v>
      </c>
      <c r="I109" s="10">
        <v>0.15</v>
      </c>
    </row>
    <row r="110" spans="1:9" ht="18">
      <c r="A110" s="45" t="s">
        <v>73</v>
      </c>
      <c r="B110" s="9" t="s">
        <v>21</v>
      </c>
      <c r="C110" s="97"/>
      <c r="D110" s="10"/>
      <c r="E110" s="10"/>
      <c r="F110" s="10"/>
      <c r="G110" s="10"/>
      <c r="H110" s="10"/>
      <c r="I110" s="10"/>
    </row>
    <row r="111" spans="1:9" ht="24" customHeight="1">
      <c r="A111" s="26" t="s">
        <v>25</v>
      </c>
      <c r="B111" s="9" t="s">
        <v>21</v>
      </c>
      <c r="C111" s="97"/>
      <c r="D111" s="10"/>
      <c r="E111" s="10"/>
      <c r="F111" s="10"/>
      <c r="G111" s="10"/>
      <c r="H111" s="10"/>
      <c r="I111" s="10"/>
    </row>
    <row r="112" spans="1:9" ht="18">
      <c r="A112" s="45" t="s">
        <v>26</v>
      </c>
      <c r="B112" s="9" t="s">
        <v>20</v>
      </c>
      <c r="C112" s="97"/>
      <c r="D112" s="10"/>
      <c r="E112" s="10"/>
      <c r="F112" s="10"/>
      <c r="G112" s="10"/>
      <c r="H112" s="10"/>
      <c r="I112" s="10"/>
    </row>
    <row r="113" spans="1:9" ht="36">
      <c r="A113" s="46" t="s">
        <v>74</v>
      </c>
      <c r="B113" s="9" t="s">
        <v>20</v>
      </c>
      <c r="C113" s="97">
        <v>0.36</v>
      </c>
      <c r="D113" s="97">
        <v>0.36</v>
      </c>
      <c r="E113" s="10">
        <v>0.2</v>
      </c>
      <c r="F113" s="10">
        <v>0.2</v>
      </c>
      <c r="G113" s="10">
        <v>0.2</v>
      </c>
      <c r="H113" s="10">
        <v>0.2</v>
      </c>
      <c r="I113" s="10">
        <v>0.2</v>
      </c>
    </row>
    <row r="114" spans="1:9" ht="36">
      <c r="A114" s="45" t="s">
        <v>75</v>
      </c>
      <c r="B114" s="9" t="s">
        <v>20</v>
      </c>
      <c r="C114" s="97"/>
      <c r="D114" s="97"/>
      <c r="E114" s="10"/>
      <c r="F114" s="10"/>
      <c r="G114" s="10"/>
      <c r="H114" s="10"/>
      <c r="I114" s="10"/>
    </row>
    <row r="115" spans="1:9" ht="18">
      <c r="A115" s="45" t="s">
        <v>12</v>
      </c>
      <c r="B115" s="9" t="s">
        <v>20</v>
      </c>
      <c r="C115" s="97">
        <v>0.23</v>
      </c>
      <c r="D115" s="97">
        <v>0.23</v>
      </c>
      <c r="E115" s="10">
        <v>0.2</v>
      </c>
      <c r="F115" s="10">
        <v>0.2</v>
      </c>
      <c r="G115" s="10">
        <v>0.2</v>
      </c>
      <c r="H115" s="10">
        <v>0.2</v>
      </c>
      <c r="I115" s="10">
        <v>0.2</v>
      </c>
    </row>
    <row r="116" spans="1:9" ht="36">
      <c r="A116" s="45" t="s">
        <v>76</v>
      </c>
      <c r="B116" s="9" t="s">
        <v>20</v>
      </c>
      <c r="C116" s="97">
        <v>0.9</v>
      </c>
      <c r="D116" s="97">
        <v>0.9</v>
      </c>
      <c r="E116" s="10">
        <v>0.7</v>
      </c>
      <c r="F116" s="10">
        <v>0.7</v>
      </c>
      <c r="G116" s="10">
        <v>0.7</v>
      </c>
      <c r="H116" s="10">
        <v>0.7</v>
      </c>
      <c r="I116" s="10">
        <v>0.7</v>
      </c>
    </row>
    <row r="117" spans="1:9" ht="18">
      <c r="A117" s="26" t="s">
        <v>96</v>
      </c>
      <c r="B117" s="9"/>
      <c r="C117" s="97">
        <v>0.18</v>
      </c>
      <c r="D117" s="97">
        <v>0.18</v>
      </c>
      <c r="E117" s="10">
        <v>0.18</v>
      </c>
      <c r="F117" s="10">
        <v>0.18</v>
      </c>
      <c r="G117" s="10">
        <v>0.18</v>
      </c>
      <c r="H117" s="10">
        <v>0.18</v>
      </c>
      <c r="I117" s="10">
        <v>0.18</v>
      </c>
    </row>
    <row r="118" spans="1:9" ht="18">
      <c r="A118" s="26" t="s">
        <v>97</v>
      </c>
      <c r="B118" s="9"/>
      <c r="C118" s="97"/>
      <c r="D118" s="10"/>
      <c r="E118" s="10"/>
      <c r="F118" s="10"/>
      <c r="G118" s="10"/>
      <c r="H118" s="10"/>
      <c r="I118" s="10"/>
    </row>
    <row r="119" spans="1:9" ht="18">
      <c r="A119" s="45" t="s">
        <v>30</v>
      </c>
      <c r="B119" s="9" t="s">
        <v>20</v>
      </c>
      <c r="C119" s="97">
        <v>0.36</v>
      </c>
      <c r="D119" s="10">
        <v>0.25</v>
      </c>
      <c r="E119" s="10">
        <v>0.3</v>
      </c>
      <c r="F119" s="10">
        <v>0.3</v>
      </c>
      <c r="G119" s="10">
        <v>0.3</v>
      </c>
      <c r="H119" s="10">
        <v>0.3</v>
      </c>
      <c r="I119" s="10">
        <v>0.3</v>
      </c>
    </row>
    <row r="120" spans="1:9" ht="18">
      <c r="A120" s="98" t="s">
        <v>34</v>
      </c>
      <c r="B120" s="99" t="s">
        <v>21</v>
      </c>
      <c r="C120" s="97">
        <v>0.3</v>
      </c>
      <c r="D120" s="97">
        <v>0.311</v>
      </c>
      <c r="E120" s="97">
        <v>0.28000000000000003</v>
      </c>
      <c r="F120" s="97">
        <v>0.28000000000000003</v>
      </c>
      <c r="G120" s="97">
        <v>0.28000000000000003</v>
      </c>
      <c r="H120" s="97">
        <v>0.28000000000000003</v>
      </c>
      <c r="I120" s="97">
        <v>0.28000000000000003</v>
      </c>
    </row>
    <row r="121" spans="1:9" ht="36">
      <c r="A121" s="27" t="s">
        <v>52</v>
      </c>
      <c r="B121" s="9" t="s">
        <v>8</v>
      </c>
      <c r="C121" s="80">
        <v>3.7</v>
      </c>
      <c r="D121" s="80">
        <v>4.28</v>
      </c>
      <c r="E121" s="80">
        <v>3.5</v>
      </c>
      <c r="F121" s="80">
        <v>3.4</v>
      </c>
      <c r="G121" s="104">
        <v>3.4</v>
      </c>
      <c r="H121" s="80">
        <v>3.3</v>
      </c>
      <c r="I121" s="104">
        <v>3.3</v>
      </c>
    </row>
    <row r="122" spans="1:9" ht="36">
      <c r="A122" s="23" t="s">
        <v>45</v>
      </c>
      <c r="B122" s="9" t="s">
        <v>9</v>
      </c>
      <c r="C122" s="100">
        <v>58865</v>
      </c>
      <c r="D122" s="78">
        <v>60690</v>
      </c>
      <c r="E122" s="80">
        <v>65157</v>
      </c>
      <c r="F122" s="80">
        <v>68704</v>
      </c>
      <c r="G122" s="104">
        <v>69434</v>
      </c>
      <c r="H122" s="80">
        <v>71740</v>
      </c>
      <c r="I122" s="104">
        <v>74619</v>
      </c>
    </row>
    <row r="123" spans="1:9" ht="18">
      <c r="A123" s="23" t="s">
        <v>22</v>
      </c>
      <c r="B123" s="9"/>
      <c r="C123" s="101"/>
      <c r="D123" s="112"/>
      <c r="E123" s="80"/>
      <c r="F123" s="111"/>
      <c r="G123" s="104"/>
      <c r="H123" s="111"/>
      <c r="I123" s="104"/>
    </row>
    <row r="124" spans="1:9" ht="36">
      <c r="A124" s="37" t="s">
        <v>70</v>
      </c>
      <c r="B124" s="9" t="s">
        <v>9</v>
      </c>
      <c r="C124" s="102"/>
      <c r="D124" s="77"/>
      <c r="E124" s="80"/>
      <c r="F124" s="80"/>
      <c r="G124" s="104"/>
      <c r="H124" s="80"/>
      <c r="I124" s="104"/>
    </row>
    <row r="125" spans="1:9" ht="36">
      <c r="A125" s="25" t="s">
        <v>71</v>
      </c>
      <c r="B125" s="9" t="s">
        <v>9</v>
      </c>
      <c r="C125" s="102">
        <v>35237</v>
      </c>
      <c r="D125" s="77">
        <v>41785</v>
      </c>
      <c r="E125" s="80">
        <v>42500</v>
      </c>
      <c r="F125" s="80">
        <v>45815</v>
      </c>
      <c r="G125" s="104">
        <v>46325</v>
      </c>
      <c r="H125" s="80">
        <v>47739</v>
      </c>
      <c r="I125" s="104">
        <v>49601</v>
      </c>
    </row>
    <row r="126" spans="1:9" ht="18">
      <c r="A126" s="38" t="s">
        <v>72</v>
      </c>
      <c r="B126" s="9" t="s">
        <v>9</v>
      </c>
      <c r="C126" s="100">
        <v>70995</v>
      </c>
      <c r="D126" s="78">
        <v>76569</v>
      </c>
      <c r="E126" s="80">
        <v>76600</v>
      </c>
      <c r="F126" s="80">
        <v>82575</v>
      </c>
      <c r="G126" s="104">
        <v>83494</v>
      </c>
      <c r="H126" s="104">
        <v>86043</v>
      </c>
      <c r="I126" s="104">
        <v>89399</v>
      </c>
    </row>
    <row r="127" spans="1:9" ht="18">
      <c r="A127" s="38" t="s">
        <v>73</v>
      </c>
      <c r="B127" s="9" t="s">
        <v>9</v>
      </c>
      <c r="C127" s="100"/>
      <c r="D127" s="78"/>
      <c r="E127" s="80"/>
      <c r="F127" s="80"/>
      <c r="G127" s="104"/>
      <c r="H127" s="80"/>
      <c r="I127" s="104"/>
    </row>
    <row r="128" spans="1:9" ht="18">
      <c r="A128" s="38" t="s">
        <v>25</v>
      </c>
      <c r="B128" s="9" t="s">
        <v>9</v>
      </c>
      <c r="C128" s="100">
        <v>92084</v>
      </c>
      <c r="D128" s="78">
        <v>90537</v>
      </c>
      <c r="E128" s="80">
        <v>99591</v>
      </c>
      <c r="F128" s="80">
        <v>100577</v>
      </c>
      <c r="G128" s="80">
        <v>100577</v>
      </c>
      <c r="H128" s="80">
        <v>104600</v>
      </c>
      <c r="I128" s="104">
        <v>108976</v>
      </c>
    </row>
    <row r="129" spans="1:9" ht="18">
      <c r="A129" s="38" t="s">
        <v>26</v>
      </c>
      <c r="B129" s="9" t="s">
        <v>9</v>
      </c>
      <c r="C129" s="100"/>
      <c r="D129" s="78"/>
      <c r="E129" s="80"/>
      <c r="F129" s="80"/>
      <c r="G129" s="104"/>
      <c r="H129" s="80"/>
      <c r="I129" s="104"/>
    </row>
    <row r="130" spans="1:9" ht="36">
      <c r="A130" s="46" t="s">
        <v>74</v>
      </c>
      <c r="B130" s="9" t="s">
        <v>9</v>
      </c>
      <c r="C130" s="100">
        <v>56552</v>
      </c>
      <c r="D130" s="78">
        <v>73617</v>
      </c>
      <c r="E130" s="80">
        <v>73700</v>
      </c>
      <c r="F130" s="80">
        <v>79449</v>
      </c>
      <c r="G130" s="11">
        <v>80333</v>
      </c>
      <c r="H130" s="10">
        <v>82785</v>
      </c>
      <c r="I130" s="11">
        <v>86014</v>
      </c>
    </row>
    <row r="131" spans="1:9" ht="18">
      <c r="A131" s="38" t="s">
        <v>75</v>
      </c>
      <c r="B131" s="9" t="s">
        <v>9</v>
      </c>
      <c r="C131" s="100"/>
      <c r="D131" s="78"/>
      <c r="E131" s="80"/>
      <c r="F131" s="80"/>
      <c r="G131" s="11"/>
      <c r="H131" s="10"/>
      <c r="I131" s="11"/>
    </row>
    <row r="132" spans="1:9" ht="18">
      <c r="A132" s="25" t="s">
        <v>12</v>
      </c>
      <c r="B132" s="9" t="s">
        <v>9</v>
      </c>
      <c r="C132" s="100">
        <v>104836</v>
      </c>
      <c r="D132" s="78">
        <v>90794</v>
      </c>
      <c r="E132" s="80">
        <v>91500</v>
      </c>
      <c r="F132" s="80">
        <v>98637</v>
      </c>
      <c r="G132" s="11">
        <v>99735</v>
      </c>
      <c r="H132" s="10">
        <v>102780</v>
      </c>
      <c r="I132" s="11">
        <v>106788</v>
      </c>
    </row>
    <row r="133" spans="1:9" ht="36">
      <c r="A133" s="37" t="s">
        <v>76</v>
      </c>
      <c r="B133" s="9" t="s">
        <v>9</v>
      </c>
      <c r="C133" s="100">
        <v>30508</v>
      </c>
      <c r="D133" s="78">
        <v>37243</v>
      </c>
      <c r="E133" s="80">
        <v>35779</v>
      </c>
      <c r="F133" s="80">
        <v>37359</v>
      </c>
      <c r="G133" s="11">
        <v>37576</v>
      </c>
      <c r="H133" s="10">
        <v>38788</v>
      </c>
      <c r="I133" s="11">
        <v>40011</v>
      </c>
    </row>
    <row r="134" spans="1:9" ht="18">
      <c r="A134" s="26" t="s">
        <v>96</v>
      </c>
      <c r="B134" s="9" t="s">
        <v>9</v>
      </c>
      <c r="C134" s="100">
        <v>73214</v>
      </c>
      <c r="D134" s="78">
        <v>77391</v>
      </c>
      <c r="E134" s="80">
        <v>77400</v>
      </c>
      <c r="F134" s="80">
        <v>79358</v>
      </c>
      <c r="G134" s="11">
        <v>80310</v>
      </c>
      <c r="H134" s="10">
        <v>82611</v>
      </c>
      <c r="I134" s="11">
        <v>85833</v>
      </c>
    </row>
    <row r="135" spans="1:9" ht="18">
      <c r="A135" s="26" t="s">
        <v>97</v>
      </c>
      <c r="B135" s="9" t="s">
        <v>9</v>
      </c>
      <c r="C135" s="100"/>
      <c r="D135" s="78"/>
      <c r="E135" s="80"/>
      <c r="F135" s="80"/>
      <c r="G135" s="11"/>
      <c r="H135" s="10"/>
      <c r="I135" s="11"/>
    </row>
    <row r="136" spans="1:9" ht="36">
      <c r="A136" s="37" t="s">
        <v>24</v>
      </c>
      <c r="B136" s="9" t="s">
        <v>9</v>
      </c>
      <c r="C136" s="100">
        <v>65669</v>
      </c>
      <c r="D136" s="78">
        <v>71202</v>
      </c>
      <c r="E136" s="80">
        <v>71300</v>
      </c>
      <c r="F136" s="80">
        <v>72069</v>
      </c>
      <c r="G136" s="11">
        <v>72934</v>
      </c>
      <c r="H136" s="10">
        <v>75096</v>
      </c>
      <c r="I136" s="11">
        <v>78025</v>
      </c>
    </row>
    <row r="137" spans="1:9" ht="18">
      <c r="A137" s="39" t="s">
        <v>27</v>
      </c>
      <c r="B137" s="9" t="s">
        <v>9</v>
      </c>
      <c r="C137" s="100">
        <v>43132</v>
      </c>
      <c r="D137" s="78">
        <v>46841</v>
      </c>
      <c r="E137" s="80">
        <v>47852</v>
      </c>
      <c r="F137" s="80">
        <v>50631</v>
      </c>
      <c r="G137" s="11">
        <v>51628</v>
      </c>
      <c r="H137" s="10">
        <v>54316</v>
      </c>
      <c r="I137" s="11">
        <v>56959</v>
      </c>
    </row>
    <row r="138" spans="1:9" ht="18">
      <c r="A138" s="38" t="s">
        <v>28</v>
      </c>
      <c r="B138" s="9" t="s">
        <v>9</v>
      </c>
      <c r="C138" s="100">
        <v>50437</v>
      </c>
      <c r="D138" s="78">
        <v>51201</v>
      </c>
      <c r="E138" s="80">
        <v>56824</v>
      </c>
      <c r="F138" s="80">
        <v>61256</v>
      </c>
      <c r="G138" s="11">
        <v>61938</v>
      </c>
      <c r="H138" s="10">
        <v>63829</v>
      </c>
      <c r="I138" s="11">
        <v>66318</v>
      </c>
    </row>
    <row r="139" spans="1:9" ht="18">
      <c r="A139" s="38" t="s">
        <v>30</v>
      </c>
      <c r="B139" s="9" t="s">
        <v>9</v>
      </c>
      <c r="C139" s="103">
        <v>21675</v>
      </c>
      <c r="D139" s="78">
        <v>22205</v>
      </c>
      <c r="E139" s="80">
        <v>22350</v>
      </c>
      <c r="F139" s="80">
        <v>24093</v>
      </c>
      <c r="G139" s="11">
        <v>24362</v>
      </c>
      <c r="H139" s="10">
        <v>25105</v>
      </c>
      <c r="I139" s="11">
        <v>26084</v>
      </c>
    </row>
    <row r="140" spans="1:9" ht="58.95" customHeight="1">
      <c r="A140" s="40" t="s">
        <v>67</v>
      </c>
      <c r="B140" s="9" t="s">
        <v>9</v>
      </c>
      <c r="C140" s="103">
        <v>49552</v>
      </c>
      <c r="D140" s="78">
        <v>51107</v>
      </c>
      <c r="E140" s="80">
        <v>53018</v>
      </c>
      <c r="F140" s="80">
        <v>55354</v>
      </c>
      <c r="G140" s="11">
        <v>55825</v>
      </c>
      <c r="H140" s="10">
        <v>57088</v>
      </c>
      <c r="I140" s="11">
        <v>60230</v>
      </c>
    </row>
    <row r="141" spans="1:9" ht="18">
      <c r="A141" s="41" t="s">
        <v>66</v>
      </c>
      <c r="B141" s="9"/>
      <c r="C141" s="103"/>
      <c r="D141" s="78"/>
      <c r="E141" s="80"/>
      <c r="F141" s="80"/>
      <c r="G141" s="11"/>
      <c r="H141" s="10"/>
      <c r="I141" s="11"/>
    </row>
    <row r="142" spans="1:9" ht="36">
      <c r="A142" s="69" t="s">
        <v>98</v>
      </c>
      <c r="B142" s="9" t="s">
        <v>9</v>
      </c>
      <c r="C142" s="103">
        <v>50570</v>
      </c>
      <c r="D142" s="78">
        <v>55761</v>
      </c>
      <c r="E142" s="80">
        <v>58008</v>
      </c>
      <c r="F142" s="80">
        <v>60328</v>
      </c>
      <c r="G142" s="10">
        <v>60328</v>
      </c>
      <c r="H142" s="10">
        <v>62862</v>
      </c>
      <c r="I142" s="11">
        <v>65313</v>
      </c>
    </row>
    <row r="143" spans="1:9" ht="18">
      <c r="A143" s="70" t="s">
        <v>114</v>
      </c>
      <c r="B143" s="9" t="s">
        <v>9</v>
      </c>
      <c r="C143" s="103">
        <v>47457</v>
      </c>
      <c r="D143" s="78">
        <v>48976</v>
      </c>
      <c r="E143" s="80">
        <v>55777</v>
      </c>
      <c r="F143" s="80">
        <v>59087</v>
      </c>
      <c r="G143" s="11">
        <v>59674</v>
      </c>
      <c r="H143" s="10">
        <v>62573</v>
      </c>
      <c r="I143" s="11">
        <v>65477</v>
      </c>
    </row>
    <row r="144" spans="1:9" ht="18">
      <c r="A144" s="38" t="s">
        <v>113</v>
      </c>
      <c r="B144" s="9" t="s">
        <v>9</v>
      </c>
      <c r="C144" s="103">
        <v>49873</v>
      </c>
      <c r="D144" s="78">
        <v>49943</v>
      </c>
      <c r="E144" s="80">
        <v>49990</v>
      </c>
      <c r="F144" s="80">
        <v>51989</v>
      </c>
      <c r="G144" s="11">
        <v>52613</v>
      </c>
      <c r="H144" s="10">
        <v>54173</v>
      </c>
      <c r="I144" s="11">
        <v>56286</v>
      </c>
    </row>
    <row r="145" spans="1:9" ht="60" customHeight="1">
      <c r="A145" s="53" t="s">
        <v>39</v>
      </c>
      <c r="B145" s="9" t="s">
        <v>9</v>
      </c>
      <c r="C145" s="103">
        <v>21675</v>
      </c>
      <c r="D145" s="78">
        <v>22205</v>
      </c>
      <c r="E145" s="80">
        <v>22350</v>
      </c>
      <c r="F145" s="80">
        <v>24093</v>
      </c>
      <c r="G145" s="11">
        <v>24362</v>
      </c>
      <c r="H145" s="10">
        <v>25105</v>
      </c>
      <c r="I145" s="11">
        <v>26084</v>
      </c>
    </row>
    <row r="146" spans="1:9" ht="42.75" customHeight="1">
      <c r="A146" s="54" t="s">
        <v>43</v>
      </c>
      <c r="B146" s="9"/>
      <c r="C146" s="11">
        <v>5961.8</v>
      </c>
      <c r="D146" s="80">
        <v>6073.9</v>
      </c>
      <c r="E146" s="80">
        <v>7146.4</v>
      </c>
      <c r="F146" s="80">
        <v>7535.5</v>
      </c>
      <c r="G146" s="104">
        <v>7615.5</v>
      </c>
      <c r="H146" s="104">
        <v>7868.1</v>
      </c>
      <c r="I146" s="80">
        <v>8184.2</v>
      </c>
    </row>
    <row r="147" spans="1:9" ht="18">
      <c r="A147" s="55" t="s">
        <v>22</v>
      </c>
      <c r="B147" s="9" t="s">
        <v>6</v>
      </c>
      <c r="C147" s="11"/>
      <c r="D147" s="80"/>
      <c r="E147" s="80"/>
      <c r="F147" s="80"/>
      <c r="G147" s="11"/>
      <c r="H147" s="10"/>
      <c r="I147" s="11"/>
    </row>
    <row r="148" spans="1:9" ht="36">
      <c r="A148" s="55" t="s">
        <v>44</v>
      </c>
      <c r="B148" s="9"/>
      <c r="C148" s="11">
        <v>676.26</v>
      </c>
      <c r="D148" s="80">
        <v>666.15</v>
      </c>
      <c r="E148" s="80">
        <v>563.22</v>
      </c>
      <c r="F148" s="80">
        <v>607.14</v>
      </c>
      <c r="G148" s="11">
        <v>613.91999999999996</v>
      </c>
      <c r="H148" s="10">
        <v>632.65</v>
      </c>
      <c r="I148" s="11">
        <v>657.32</v>
      </c>
    </row>
    <row r="149" spans="1:9" ht="36">
      <c r="A149" s="55" t="s">
        <v>49</v>
      </c>
      <c r="B149" s="9" t="s">
        <v>6</v>
      </c>
      <c r="C149" s="11">
        <v>38.1</v>
      </c>
      <c r="D149" s="80">
        <v>45.13</v>
      </c>
      <c r="E149" s="80">
        <v>45.9</v>
      </c>
      <c r="F149" s="80">
        <v>49.48</v>
      </c>
      <c r="G149" s="11">
        <v>50.03</v>
      </c>
      <c r="H149" s="10">
        <v>51.56</v>
      </c>
      <c r="I149" s="11">
        <v>53.57</v>
      </c>
    </row>
    <row r="150" spans="1:9" ht="36">
      <c r="A150" s="55" t="s">
        <v>53</v>
      </c>
      <c r="B150" s="9" t="s">
        <v>6</v>
      </c>
      <c r="C150" s="11">
        <v>178</v>
      </c>
      <c r="D150" s="80">
        <v>183.99</v>
      </c>
      <c r="E150" s="80">
        <v>190.87</v>
      </c>
      <c r="F150" s="80">
        <v>199.3</v>
      </c>
      <c r="G150" s="11">
        <v>200.97</v>
      </c>
      <c r="H150" s="10">
        <v>208.37</v>
      </c>
      <c r="I150" s="11">
        <v>216.83</v>
      </c>
    </row>
    <row r="151" spans="1:9" ht="18">
      <c r="A151" s="54" t="s">
        <v>23</v>
      </c>
      <c r="B151" s="9" t="s">
        <v>6</v>
      </c>
      <c r="C151" s="11">
        <v>107</v>
      </c>
      <c r="D151" s="78">
        <v>121.9</v>
      </c>
      <c r="E151" s="78">
        <v>122</v>
      </c>
      <c r="F151" s="78">
        <v>123</v>
      </c>
      <c r="G151" s="78">
        <v>123</v>
      </c>
      <c r="H151" s="10">
        <v>124</v>
      </c>
      <c r="I151" s="11">
        <v>125</v>
      </c>
    </row>
    <row r="152" spans="1:9" ht="18">
      <c r="A152" s="54" t="s">
        <v>2</v>
      </c>
      <c r="B152" s="9" t="s">
        <v>6</v>
      </c>
      <c r="C152" s="104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</row>
    <row r="153" spans="1:9" ht="36">
      <c r="A153" s="75" t="s">
        <v>55</v>
      </c>
      <c r="B153" s="16" t="s">
        <v>6</v>
      </c>
      <c r="C153" s="105">
        <f>C146+C151</f>
        <v>6068.8</v>
      </c>
      <c r="D153" s="105">
        <f t="shared" ref="D153:I153" si="2">D146+D151</f>
        <v>6195.7999999999993</v>
      </c>
      <c r="E153" s="105">
        <f t="shared" si="2"/>
        <v>7268.4</v>
      </c>
      <c r="F153" s="105">
        <f t="shared" si="2"/>
        <v>7658.5</v>
      </c>
      <c r="G153" s="105">
        <f t="shared" si="2"/>
        <v>7738.5</v>
      </c>
      <c r="H153" s="105">
        <f t="shared" si="2"/>
        <v>7992.1</v>
      </c>
      <c r="I153" s="105">
        <f t="shared" si="2"/>
        <v>8309.2000000000007</v>
      </c>
    </row>
    <row r="154" spans="1:9" ht="17.399999999999999">
      <c r="A154" s="116" t="s">
        <v>63</v>
      </c>
      <c r="B154" s="117"/>
      <c r="C154" s="117"/>
      <c r="D154" s="117"/>
      <c r="E154" s="117"/>
      <c r="F154" s="117"/>
      <c r="G154" s="117"/>
      <c r="H154" s="117"/>
      <c r="I154" s="118"/>
    </row>
    <row r="155" spans="1:9" ht="36">
      <c r="A155" s="57" t="s">
        <v>62</v>
      </c>
      <c r="B155" s="16" t="s">
        <v>6</v>
      </c>
      <c r="C155" s="58">
        <f>C157+C158+C164</f>
        <v>420.2</v>
      </c>
      <c r="D155" s="58">
        <f t="shared" ref="D155:I155" si="3">D157+D158+D164</f>
        <v>584.20000000000005</v>
      </c>
      <c r="E155" s="58">
        <f t="shared" si="3"/>
        <v>604.5</v>
      </c>
      <c r="F155" s="58">
        <f>F157+F158+F164</f>
        <v>637.20000000000005</v>
      </c>
      <c r="G155" s="58">
        <f t="shared" si="3"/>
        <v>641.40000000000009</v>
      </c>
      <c r="H155" s="58">
        <f t="shared" si="3"/>
        <v>667</v>
      </c>
      <c r="I155" s="58">
        <f t="shared" si="3"/>
        <v>693.7</v>
      </c>
    </row>
    <row r="156" spans="1:9" ht="18">
      <c r="A156" s="55" t="s">
        <v>22</v>
      </c>
      <c r="B156" s="16" t="s">
        <v>6</v>
      </c>
      <c r="C156" s="21"/>
      <c r="D156" s="21"/>
      <c r="E156" s="21"/>
      <c r="F156" s="21"/>
      <c r="G156" s="22"/>
      <c r="H156" s="21"/>
      <c r="I156" s="22"/>
    </row>
    <row r="157" spans="1:9" ht="18">
      <c r="A157" s="4" t="s">
        <v>60</v>
      </c>
      <c r="B157" s="16" t="s">
        <v>6</v>
      </c>
      <c r="C157" s="10">
        <v>384.4</v>
      </c>
      <c r="D157" s="10">
        <v>535</v>
      </c>
      <c r="E157" s="10">
        <v>557</v>
      </c>
      <c r="F157" s="10">
        <v>587.1</v>
      </c>
      <c r="G157" s="11">
        <v>591</v>
      </c>
      <c r="H157" s="10">
        <v>614.6</v>
      </c>
      <c r="I157" s="11">
        <v>639.20000000000005</v>
      </c>
    </row>
    <row r="158" spans="1:9" ht="18">
      <c r="A158" s="4" t="s">
        <v>61</v>
      </c>
      <c r="B158" s="16" t="s">
        <v>6</v>
      </c>
      <c r="C158" s="10">
        <v>15.7</v>
      </c>
      <c r="D158" s="10">
        <v>11.2</v>
      </c>
      <c r="E158" s="10">
        <v>11</v>
      </c>
      <c r="F158" s="10">
        <v>11.6</v>
      </c>
      <c r="G158" s="11">
        <v>11.7</v>
      </c>
      <c r="H158" s="10">
        <v>12.1</v>
      </c>
      <c r="I158" s="11">
        <v>12.6</v>
      </c>
    </row>
    <row r="159" spans="1:9" ht="18">
      <c r="A159" s="66" t="s">
        <v>56</v>
      </c>
      <c r="B159" s="16" t="s">
        <v>6</v>
      </c>
      <c r="C159" s="10">
        <v>10.7</v>
      </c>
      <c r="D159" s="10">
        <v>10.5</v>
      </c>
      <c r="E159" s="10">
        <v>7.8</v>
      </c>
      <c r="F159" s="10">
        <v>8.1999999999999993</v>
      </c>
      <c r="G159" s="11">
        <v>8.3000000000000007</v>
      </c>
      <c r="H159" s="10">
        <v>8.6</v>
      </c>
      <c r="I159" s="11">
        <v>9</v>
      </c>
    </row>
    <row r="160" spans="1:9" ht="31.2">
      <c r="A160" s="60" t="s">
        <v>68</v>
      </c>
      <c r="B160" s="16" t="s">
        <v>6</v>
      </c>
      <c r="C160" s="10"/>
      <c r="D160" s="10"/>
      <c r="E160" s="10"/>
      <c r="F160" s="10"/>
      <c r="G160" s="11"/>
      <c r="H160" s="10"/>
      <c r="I160" s="11"/>
    </row>
    <row r="161" spans="1:10" ht="18">
      <c r="A161" s="60" t="s">
        <v>65</v>
      </c>
      <c r="B161" s="16" t="s">
        <v>6</v>
      </c>
      <c r="C161" s="10"/>
      <c r="D161" s="10"/>
      <c r="E161" s="10"/>
      <c r="F161" s="10"/>
      <c r="G161" s="11"/>
      <c r="H161" s="10"/>
      <c r="I161" s="11"/>
    </row>
    <row r="162" spans="1:10" ht="18">
      <c r="A162" s="66" t="s">
        <v>57</v>
      </c>
      <c r="B162" s="16" t="s">
        <v>6</v>
      </c>
      <c r="C162" s="11">
        <v>5</v>
      </c>
      <c r="D162" s="10">
        <v>0.7</v>
      </c>
      <c r="E162" s="10">
        <v>3.2</v>
      </c>
      <c r="F162" s="10">
        <v>3.4</v>
      </c>
      <c r="G162" s="11">
        <v>3.4</v>
      </c>
      <c r="H162" s="10">
        <v>3.5</v>
      </c>
      <c r="I162" s="11">
        <v>3.7</v>
      </c>
    </row>
    <row r="163" spans="1:10" ht="36.6" customHeight="1">
      <c r="A163" s="60" t="s">
        <v>69</v>
      </c>
      <c r="B163" s="16" t="s">
        <v>6</v>
      </c>
      <c r="C163" s="11"/>
      <c r="D163" s="10"/>
      <c r="E163" s="10"/>
      <c r="F163" s="10"/>
      <c r="G163" s="11"/>
      <c r="H163" s="10"/>
      <c r="I163" s="11"/>
    </row>
    <row r="164" spans="1:10" ht="18">
      <c r="A164" s="4" t="s">
        <v>64</v>
      </c>
      <c r="B164" s="16"/>
      <c r="C164" s="11">
        <f>C165+C166+C167+C168</f>
        <v>20.100000000000001</v>
      </c>
      <c r="D164" s="10">
        <v>38</v>
      </c>
      <c r="E164" s="10">
        <v>36.5</v>
      </c>
      <c r="F164" s="10">
        <v>38.5</v>
      </c>
      <c r="G164" s="11">
        <v>38.700000000000003</v>
      </c>
      <c r="H164" s="10">
        <v>40.299999999999997</v>
      </c>
      <c r="I164" s="11">
        <v>41.9</v>
      </c>
    </row>
    <row r="165" spans="1:10" ht="18">
      <c r="A165" s="59" t="s">
        <v>58</v>
      </c>
      <c r="B165" s="16" t="s">
        <v>6</v>
      </c>
      <c r="C165" s="18">
        <v>10.8</v>
      </c>
      <c r="D165" s="17">
        <v>2.7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</row>
    <row r="166" spans="1:10" s="65" customFormat="1" ht="33.6" customHeight="1">
      <c r="A166" s="61" t="s">
        <v>59</v>
      </c>
      <c r="B166" s="62" t="s">
        <v>6</v>
      </c>
      <c r="C166" s="64">
        <v>0.2</v>
      </c>
      <c r="D166" s="63">
        <v>8.9</v>
      </c>
      <c r="E166" s="63">
        <v>9</v>
      </c>
      <c r="F166" s="63">
        <v>9.5</v>
      </c>
      <c r="G166" s="64">
        <v>9.5</v>
      </c>
      <c r="H166" s="63">
        <v>9.9</v>
      </c>
      <c r="I166" s="64">
        <v>10.3</v>
      </c>
      <c r="J166"/>
    </row>
    <row r="167" spans="1:10" s="67" customFormat="1" ht="33.75" customHeight="1">
      <c r="A167" s="61" t="s">
        <v>115</v>
      </c>
      <c r="B167" s="62" t="s">
        <v>6</v>
      </c>
      <c r="C167" s="64">
        <v>9</v>
      </c>
      <c r="D167" s="63">
        <v>26</v>
      </c>
      <c r="E167" s="63">
        <v>27</v>
      </c>
      <c r="F167" s="63">
        <v>28.5</v>
      </c>
      <c r="G167" s="64">
        <v>28.6</v>
      </c>
      <c r="H167" s="63">
        <v>29.8</v>
      </c>
      <c r="I167" s="64">
        <v>31</v>
      </c>
      <c r="J167"/>
    </row>
    <row r="168" spans="1:10" ht="18">
      <c r="A168" s="61" t="s">
        <v>116</v>
      </c>
      <c r="B168" s="62" t="s">
        <v>6</v>
      </c>
      <c r="C168" s="64">
        <v>0.1</v>
      </c>
      <c r="D168" s="63">
        <v>0.4</v>
      </c>
      <c r="E168" s="63">
        <v>0.5</v>
      </c>
      <c r="F168" s="63">
        <v>0.5</v>
      </c>
      <c r="G168" s="64">
        <v>0.5</v>
      </c>
      <c r="H168" s="63">
        <v>0.6</v>
      </c>
      <c r="I168" s="64">
        <v>0.6</v>
      </c>
      <c r="J168" s="65"/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4:I154"/>
    <mergeCell ref="A80:I80"/>
    <mergeCell ref="F7:G7"/>
  </mergeCells>
  <phoneticPr fontId="13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16383" man="1"/>
    <brk id="52" max="16383" man="1"/>
    <brk id="7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2023-2025 </vt:lpstr>
      <vt:lpstr>'Прогноз 2023-2025 '!Заголовки_для_печати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2022-07-05T04:55:17Z</cp:lastPrinted>
  <dcterms:created xsi:type="dcterms:W3CDTF">2006-03-06T08:26:24Z</dcterms:created>
  <dcterms:modified xsi:type="dcterms:W3CDTF">2022-12-02T05:23:43Z</dcterms:modified>
</cp:coreProperties>
</file>